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1000" yWindow="0" windowWidth="21200" windowHeight="12700" activeTab="1"/>
  </bookViews>
  <sheets>
    <sheet name="Notes" sheetId="2" r:id="rId1"/>
    <sheet name="Data" sheetId="1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" i="1" l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12" i="1"/>
  <c r="I13" i="1"/>
  <c r="L13" i="1"/>
  <c r="I14" i="1"/>
  <c r="L14" i="1"/>
  <c r="I15" i="1"/>
  <c r="L15" i="1"/>
  <c r="I16" i="1"/>
  <c r="L16" i="1"/>
  <c r="I17" i="1"/>
  <c r="L17" i="1"/>
  <c r="I18" i="1"/>
  <c r="L18" i="1"/>
  <c r="I19" i="1"/>
  <c r="L19" i="1"/>
  <c r="I20" i="1"/>
  <c r="L20" i="1"/>
  <c r="I21" i="1"/>
  <c r="L21" i="1"/>
  <c r="I22" i="1"/>
  <c r="L22" i="1"/>
  <c r="I23" i="1"/>
  <c r="L23" i="1"/>
  <c r="I24" i="1"/>
  <c r="L24" i="1"/>
  <c r="I25" i="1"/>
  <c r="L25" i="1"/>
  <c r="I26" i="1"/>
  <c r="L26" i="1"/>
  <c r="I27" i="1"/>
  <c r="L27" i="1"/>
  <c r="I28" i="1"/>
  <c r="L28" i="1"/>
  <c r="I29" i="1"/>
  <c r="L29" i="1"/>
  <c r="I30" i="1"/>
  <c r="L30" i="1"/>
  <c r="I31" i="1"/>
  <c r="L31" i="1"/>
  <c r="I32" i="1"/>
  <c r="L32" i="1"/>
  <c r="I33" i="1"/>
  <c r="L33" i="1"/>
  <c r="I34" i="1"/>
  <c r="L34" i="1"/>
  <c r="I35" i="1"/>
  <c r="L35" i="1"/>
  <c r="I36" i="1"/>
  <c r="L36" i="1"/>
  <c r="I37" i="1"/>
  <c r="L37" i="1"/>
  <c r="I38" i="1"/>
  <c r="L38" i="1"/>
  <c r="I39" i="1"/>
  <c r="L39" i="1"/>
  <c r="I40" i="1"/>
  <c r="L40" i="1"/>
  <c r="I41" i="1"/>
  <c r="L41" i="1"/>
  <c r="I42" i="1"/>
  <c r="L42" i="1"/>
  <c r="I43" i="1"/>
  <c r="L43" i="1"/>
  <c r="I44" i="1"/>
  <c r="L44" i="1"/>
  <c r="I45" i="1"/>
  <c r="L45" i="1"/>
  <c r="I46" i="1"/>
  <c r="L46" i="1"/>
  <c r="I47" i="1"/>
  <c r="L47" i="1"/>
  <c r="I48" i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56" i="1"/>
  <c r="L56" i="1"/>
  <c r="I57" i="1"/>
  <c r="L57" i="1"/>
  <c r="I58" i="1"/>
  <c r="L58" i="1"/>
  <c r="I59" i="1"/>
  <c r="L59" i="1"/>
  <c r="I60" i="1"/>
  <c r="L60" i="1"/>
  <c r="I61" i="1"/>
  <c r="L61" i="1"/>
  <c r="I62" i="1"/>
  <c r="L62" i="1"/>
  <c r="I63" i="1"/>
  <c r="L63" i="1"/>
  <c r="I64" i="1"/>
  <c r="L64" i="1"/>
  <c r="I65" i="1"/>
  <c r="L65" i="1"/>
  <c r="I66" i="1"/>
  <c r="L66" i="1"/>
  <c r="I67" i="1"/>
  <c r="L67" i="1"/>
  <c r="I68" i="1"/>
  <c r="L68" i="1"/>
  <c r="I69" i="1"/>
  <c r="L69" i="1"/>
  <c r="I70" i="1"/>
  <c r="L70" i="1"/>
  <c r="I71" i="1"/>
  <c r="L71" i="1"/>
  <c r="I72" i="1"/>
  <c r="L72" i="1"/>
  <c r="I73" i="1"/>
  <c r="L73" i="1"/>
  <c r="I74" i="1"/>
  <c r="L74" i="1"/>
  <c r="I75" i="1"/>
  <c r="L75" i="1"/>
  <c r="I76" i="1"/>
  <c r="L76" i="1"/>
  <c r="I77" i="1"/>
  <c r="L77" i="1"/>
  <c r="I78" i="1"/>
  <c r="L78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6" i="1"/>
  <c r="L86" i="1"/>
  <c r="I87" i="1"/>
  <c r="L87" i="1"/>
  <c r="I88" i="1"/>
  <c r="L88" i="1"/>
  <c r="I89" i="1"/>
  <c r="L89" i="1"/>
  <c r="I90" i="1"/>
  <c r="L90" i="1"/>
  <c r="I91" i="1"/>
  <c r="L91" i="1"/>
  <c r="I92" i="1"/>
  <c r="L92" i="1"/>
  <c r="I93" i="1"/>
  <c r="L93" i="1"/>
  <c r="I94" i="1"/>
  <c r="L94" i="1"/>
  <c r="I95" i="1"/>
  <c r="L95" i="1"/>
  <c r="I96" i="1"/>
  <c r="L96" i="1"/>
  <c r="I97" i="1"/>
  <c r="L97" i="1"/>
  <c r="I98" i="1"/>
  <c r="L98" i="1"/>
  <c r="I99" i="1"/>
  <c r="L99" i="1"/>
  <c r="I100" i="1"/>
  <c r="L100" i="1"/>
  <c r="I101" i="1"/>
  <c r="L101" i="1"/>
  <c r="I102" i="1"/>
  <c r="L102" i="1"/>
  <c r="I103" i="1"/>
  <c r="L103" i="1"/>
  <c r="I104" i="1"/>
  <c r="L104" i="1"/>
  <c r="I105" i="1"/>
  <c r="L105" i="1"/>
  <c r="I106" i="1"/>
  <c r="L106" i="1"/>
  <c r="I107" i="1"/>
  <c r="L107" i="1"/>
  <c r="I108" i="1"/>
  <c r="L108" i="1"/>
  <c r="I109" i="1"/>
  <c r="L109" i="1"/>
  <c r="I110" i="1"/>
  <c r="L110" i="1"/>
  <c r="I111" i="1"/>
  <c r="L111" i="1"/>
  <c r="I112" i="1"/>
  <c r="L112" i="1"/>
  <c r="I113" i="1"/>
  <c r="L113" i="1"/>
  <c r="I114" i="1"/>
  <c r="L114" i="1"/>
  <c r="I115" i="1"/>
  <c r="L115" i="1"/>
  <c r="I116" i="1"/>
  <c r="L116" i="1"/>
  <c r="I117" i="1"/>
  <c r="L117" i="1"/>
  <c r="I118" i="1"/>
  <c r="L118" i="1"/>
  <c r="I119" i="1"/>
  <c r="L119" i="1"/>
  <c r="I120" i="1"/>
  <c r="L120" i="1"/>
  <c r="I121" i="1"/>
  <c r="L121" i="1"/>
  <c r="I122" i="1"/>
  <c r="L122" i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I162" i="1"/>
  <c r="L162" i="1"/>
  <c r="I163" i="1"/>
  <c r="L163" i="1"/>
  <c r="I164" i="1"/>
  <c r="L164" i="1"/>
  <c r="I165" i="1"/>
  <c r="L165" i="1"/>
  <c r="I166" i="1"/>
  <c r="L166" i="1"/>
  <c r="I167" i="1"/>
  <c r="L167" i="1"/>
  <c r="I168" i="1"/>
  <c r="L168" i="1"/>
  <c r="I169" i="1"/>
  <c r="L169" i="1"/>
  <c r="I170" i="1"/>
  <c r="L170" i="1"/>
  <c r="I171" i="1"/>
  <c r="L171" i="1"/>
  <c r="I172" i="1"/>
  <c r="L172" i="1"/>
  <c r="I173" i="1"/>
  <c r="L173" i="1"/>
  <c r="I174" i="1"/>
  <c r="L174" i="1"/>
  <c r="I175" i="1"/>
  <c r="L175" i="1"/>
  <c r="I176" i="1"/>
  <c r="L176" i="1"/>
  <c r="I177" i="1"/>
  <c r="L177" i="1"/>
  <c r="I178" i="1"/>
  <c r="L178" i="1"/>
  <c r="I179" i="1"/>
  <c r="L179" i="1"/>
  <c r="I180" i="1"/>
  <c r="L180" i="1"/>
  <c r="I181" i="1"/>
  <c r="L181" i="1"/>
  <c r="I182" i="1"/>
  <c r="L182" i="1"/>
  <c r="I183" i="1"/>
  <c r="L183" i="1"/>
  <c r="I184" i="1"/>
  <c r="L184" i="1"/>
  <c r="I185" i="1"/>
  <c r="L185" i="1"/>
  <c r="I186" i="1"/>
  <c r="L186" i="1"/>
  <c r="I187" i="1"/>
  <c r="L187" i="1"/>
  <c r="I188" i="1"/>
  <c r="L188" i="1"/>
  <c r="I189" i="1"/>
  <c r="L189" i="1"/>
  <c r="I190" i="1"/>
  <c r="L190" i="1"/>
  <c r="I191" i="1"/>
  <c r="L191" i="1"/>
  <c r="I192" i="1"/>
  <c r="L192" i="1"/>
  <c r="I193" i="1"/>
  <c r="L193" i="1"/>
  <c r="I194" i="1"/>
  <c r="L194" i="1"/>
  <c r="I195" i="1"/>
  <c r="L195" i="1"/>
  <c r="I196" i="1"/>
  <c r="L196" i="1"/>
  <c r="I197" i="1"/>
  <c r="L197" i="1"/>
  <c r="I198" i="1"/>
  <c r="L198" i="1"/>
  <c r="I199" i="1"/>
  <c r="L199" i="1"/>
  <c r="I200" i="1"/>
  <c r="L200" i="1"/>
  <c r="I201" i="1"/>
  <c r="L201" i="1"/>
  <c r="I202" i="1"/>
  <c r="L202" i="1"/>
  <c r="I203" i="1"/>
  <c r="L203" i="1"/>
  <c r="I204" i="1"/>
  <c r="L204" i="1"/>
  <c r="I205" i="1"/>
  <c r="L205" i="1"/>
  <c r="I206" i="1"/>
  <c r="L206" i="1"/>
  <c r="I207" i="1"/>
  <c r="L207" i="1"/>
  <c r="I208" i="1"/>
  <c r="L208" i="1"/>
  <c r="I209" i="1"/>
  <c r="L209" i="1"/>
  <c r="I210" i="1"/>
  <c r="L210" i="1"/>
  <c r="I211" i="1"/>
  <c r="L211" i="1"/>
  <c r="I212" i="1"/>
  <c r="L212" i="1"/>
  <c r="I213" i="1"/>
  <c r="L213" i="1"/>
  <c r="I214" i="1"/>
  <c r="L214" i="1"/>
  <c r="I215" i="1"/>
  <c r="L215" i="1"/>
  <c r="I216" i="1"/>
  <c r="L216" i="1"/>
  <c r="I217" i="1"/>
  <c r="L217" i="1"/>
  <c r="I218" i="1"/>
  <c r="L218" i="1"/>
  <c r="I219" i="1"/>
  <c r="L219" i="1"/>
  <c r="I220" i="1"/>
  <c r="L220" i="1"/>
  <c r="I221" i="1"/>
  <c r="L221" i="1"/>
  <c r="I222" i="1"/>
  <c r="L222" i="1"/>
  <c r="I223" i="1"/>
  <c r="L223" i="1"/>
  <c r="I224" i="1"/>
  <c r="L224" i="1"/>
  <c r="I225" i="1"/>
  <c r="L225" i="1"/>
  <c r="I226" i="1"/>
  <c r="L226" i="1"/>
  <c r="I227" i="1"/>
  <c r="L227" i="1"/>
  <c r="I228" i="1"/>
  <c r="L228" i="1"/>
  <c r="I229" i="1"/>
  <c r="L229" i="1"/>
  <c r="I230" i="1"/>
  <c r="L230" i="1"/>
  <c r="I231" i="1"/>
  <c r="L231" i="1"/>
  <c r="I232" i="1"/>
  <c r="L232" i="1"/>
  <c r="I233" i="1"/>
  <c r="L233" i="1"/>
  <c r="I234" i="1"/>
  <c r="L234" i="1"/>
  <c r="I235" i="1"/>
  <c r="L235" i="1"/>
  <c r="I236" i="1"/>
  <c r="L236" i="1"/>
  <c r="I237" i="1"/>
  <c r="L237" i="1"/>
  <c r="I238" i="1"/>
  <c r="L238" i="1"/>
  <c r="I239" i="1"/>
  <c r="L239" i="1"/>
  <c r="I240" i="1"/>
  <c r="L240" i="1"/>
  <c r="I241" i="1"/>
  <c r="L241" i="1"/>
  <c r="I242" i="1"/>
  <c r="L242" i="1"/>
  <c r="I243" i="1"/>
  <c r="L243" i="1"/>
  <c r="I244" i="1"/>
  <c r="L244" i="1"/>
  <c r="I245" i="1"/>
  <c r="L245" i="1"/>
  <c r="I246" i="1"/>
  <c r="L246" i="1"/>
  <c r="I247" i="1"/>
  <c r="L247" i="1"/>
  <c r="I248" i="1"/>
  <c r="L248" i="1"/>
  <c r="I249" i="1"/>
  <c r="L249" i="1"/>
  <c r="I250" i="1"/>
  <c r="L250" i="1"/>
  <c r="I251" i="1"/>
  <c r="L251" i="1"/>
  <c r="I252" i="1"/>
  <c r="L252" i="1"/>
  <c r="I253" i="1"/>
  <c r="L253" i="1"/>
  <c r="I254" i="1"/>
  <c r="L254" i="1"/>
  <c r="I255" i="1"/>
  <c r="L255" i="1"/>
  <c r="I256" i="1"/>
  <c r="L256" i="1"/>
  <c r="I257" i="1"/>
  <c r="L257" i="1"/>
  <c r="I258" i="1"/>
  <c r="L258" i="1"/>
  <c r="I259" i="1"/>
  <c r="L259" i="1"/>
  <c r="I260" i="1"/>
  <c r="L260" i="1"/>
  <c r="I261" i="1"/>
  <c r="L261" i="1"/>
  <c r="I262" i="1"/>
  <c r="L262" i="1"/>
  <c r="I263" i="1"/>
  <c r="L263" i="1"/>
  <c r="I264" i="1"/>
  <c r="L264" i="1"/>
  <c r="I265" i="1"/>
  <c r="L265" i="1"/>
  <c r="I266" i="1"/>
  <c r="L266" i="1"/>
  <c r="I267" i="1"/>
  <c r="L267" i="1"/>
  <c r="I268" i="1"/>
  <c r="L268" i="1"/>
  <c r="I269" i="1"/>
  <c r="L269" i="1"/>
  <c r="I270" i="1"/>
  <c r="L270" i="1"/>
  <c r="I271" i="1"/>
  <c r="L271" i="1"/>
  <c r="I272" i="1"/>
  <c r="L272" i="1"/>
  <c r="I273" i="1"/>
  <c r="L273" i="1"/>
  <c r="I274" i="1"/>
  <c r="L274" i="1"/>
  <c r="I275" i="1"/>
  <c r="L275" i="1"/>
  <c r="I276" i="1"/>
  <c r="L276" i="1"/>
  <c r="I277" i="1"/>
  <c r="L277" i="1"/>
  <c r="I278" i="1"/>
  <c r="L278" i="1"/>
  <c r="I279" i="1"/>
  <c r="L279" i="1"/>
  <c r="I280" i="1"/>
  <c r="L280" i="1"/>
  <c r="I281" i="1"/>
  <c r="L281" i="1"/>
  <c r="I282" i="1"/>
  <c r="L282" i="1"/>
  <c r="I283" i="1"/>
  <c r="L283" i="1"/>
  <c r="I284" i="1"/>
  <c r="L284" i="1"/>
  <c r="I285" i="1"/>
  <c r="L285" i="1"/>
  <c r="I286" i="1"/>
  <c r="L286" i="1"/>
  <c r="I287" i="1"/>
  <c r="L287" i="1"/>
  <c r="I288" i="1"/>
  <c r="L288" i="1"/>
  <c r="I289" i="1"/>
  <c r="L289" i="1"/>
  <c r="I290" i="1"/>
  <c r="L290" i="1"/>
  <c r="I291" i="1"/>
  <c r="L291" i="1"/>
  <c r="I292" i="1"/>
  <c r="L292" i="1"/>
  <c r="I293" i="1"/>
  <c r="L293" i="1"/>
  <c r="I294" i="1"/>
  <c r="L294" i="1"/>
  <c r="I295" i="1"/>
  <c r="L295" i="1"/>
  <c r="I296" i="1"/>
  <c r="L296" i="1"/>
  <c r="I297" i="1"/>
  <c r="L297" i="1"/>
  <c r="I298" i="1"/>
  <c r="L298" i="1"/>
  <c r="I299" i="1"/>
  <c r="L299" i="1"/>
  <c r="I300" i="1"/>
  <c r="L300" i="1"/>
  <c r="I301" i="1"/>
  <c r="L301" i="1"/>
  <c r="I302" i="1"/>
  <c r="L302" i="1"/>
  <c r="I303" i="1"/>
  <c r="L303" i="1"/>
  <c r="I304" i="1"/>
  <c r="L304" i="1"/>
  <c r="I305" i="1"/>
  <c r="L305" i="1"/>
  <c r="I306" i="1"/>
  <c r="L306" i="1"/>
  <c r="I307" i="1"/>
  <c r="L307" i="1"/>
  <c r="I308" i="1"/>
  <c r="L308" i="1"/>
  <c r="I309" i="1"/>
  <c r="L309" i="1"/>
  <c r="I310" i="1"/>
  <c r="L310" i="1"/>
  <c r="I311" i="1"/>
  <c r="L311" i="1"/>
  <c r="I312" i="1"/>
  <c r="L312" i="1"/>
  <c r="I313" i="1"/>
  <c r="L313" i="1"/>
  <c r="I314" i="1"/>
  <c r="L314" i="1"/>
  <c r="I315" i="1"/>
  <c r="L315" i="1"/>
  <c r="I316" i="1"/>
  <c r="L316" i="1"/>
  <c r="I317" i="1"/>
  <c r="L317" i="1"/>
  <c r="I318" i="1"/>
  <c r="L318" i="1"/>
  <c r="I319" i="1"/>
  <c r="L319" i="1"/>
  <c r="I320" i="1"/>
  <c r="L320" i="1"/>
  <c r="I321" i="1"/>
  <c r="L321" i="1"/>
  <c r="I322" i="1"/>
  <c r="L322" i="1"/>
  <c r="I323" i="1"/>
  <c r="L323" i="1"/>
  <c r="I324" i="1"/>
  <c r="L324" i="1"/>
  <c r="I325" i="1"/>
  <c r="L325" i="1"/>
  <c r="I326" i="1"/>
  <c r="L326" i="1"/>
  <c r="I327" i="1"/>
  <c r="L327" i="1"/>
  <c r="I328" i="1"/>
  <c r="L328" i="1"/>
  <c r="I329" i="1"/>
  <c r="L329" i="1"/>
  <c r="I330" i="1"/>
  <c r="L330" i="1"/>
  <c r="I331" i="1"/>
  <c r="L331" i="1"/>
  <c r="I332" i="1"/>
  <c r="L332" i="1"/>
  <c r="I333" i="1"/>
  <c r="L333" i="1"/>
  <c r="I334" i="1"/>
  <c r="L334" i="1"/>
  <c r="I335" i="1"/>
  <c r="L335" i="1"/>
  <c r="I336" i="1"/>
  <c r="L336" i="1"/>
  <c r="I337" i="1"/>
  <c r="L337" i="1"/>
  <c r="I12" i="1"/>
  <c r="L12" i="1"/>
  <c r="G14" i="1"/>
  <c r="J14" i="1"/>
  <c r="G19" i="1"/>
  <c r="J19" i="1"/>
  <c r="G34" i="1"/>
  <c r="J34" i="1"/>
  <c r="G42" i="1"/>
  <c r="J42" i="1"/>
  <c r="G47" i="1"/>
  <c r="J47" i="1"/>
  <c r="G51" i="1"/>
  <c r="J51" i="1"/>
  <c r="G58" i="1"/>
  <c r="J58" i="1"/>
  <c r="G63" i="1"/>
  <c r="J63" i="1"/>
  <c r="G66" i="1"/>
  <c r="J66" i="1"/>
  <c r="G71" i="1"/>
  <c r="J71" i="1"/>
  <c r="G74" i="1"/>
  <c r="J74" i="1"/>
  <c r="G79" i="1"/>
  <c r="J79" i="1"/>
  <c r="G82" i="1"/>
  <c r="J82" i="1"/>
  <c r="G87" i="1"/>
  <c r="J87" i="1"/>
  <c r="G94" i="1"/>
  <c r="J94" i="1"/>
  <c r="G98" i="1"/>
  <c r="J98" i="1"/>
  <c r="G103" i="1"/>
  <c r="J103" i="1"/>
  <c r="G110" i="1"/>
  <c r="J110" i="1"/>
  <c r="G111" i="1"/>
  <c r="J111" i="1"/>
  <c r="G118" i="1"/>
  <c r="J118" i="1"/>
  <c r="G126" i="1"/>
  <c r="J126" i="1"/>
  <c r="G127" i="1"/>
  <c r="J127" i="1"/>
  <c r="G134" i="1"/>
  <c r="J134" i="1"/>
  <c r="G135" i="1"/>
  <c r="J135" i="1"/>
  <c r="G143" i="1"/>
  <c r="J143" i="1"/>
  <c r="G150" i="1"/>
  <c r="J150" i="1"/>
  <c r="G151" i="1"/>
  <c r="J151" i="1"/>
  <c r="G155" i="1"/>
  <c r="J155" i="1"/>
  <c r="G162" i="1"/>
  <c r="J162" i="1"/>
  <c r="G163" i="1"/>
  <c r="J163" i="1"/>
  <c r="G167" i="1"/>
  <c r="J167" i="1"/>
  <c r="G174" i="1"/>
  <c r="J174" i="1"/>
  <c r="G179" i="1"/>
  <c r="J179" i="1"/>
  <c r="G186" i="1"/>
  <c r="J186" i="1"/>
  <c r="G190" i="1"/>
  <c r="J190" i="1"/>
  <c r="G191" i="1"/>
  <c r="J191" i="1"/>
  <c r="G198" i="1"/>
  <c r="J198" i="1"/>
  <c r="G202" i="1"/>
  <c r="J202" i="1"/>
  <c r="G203" i="1"/>
  <c r="J203" i="1"/>
  <c r="G207" i="1"/>
  <c r="J207" i="1"/>
  <c r="G210" i="1"/>
  <c r="J210" i="1"/>
  <c r="G214" i="1"/>
  <c r="J214" i="1"/>
  <c r="G215" i="1"/>
  <c r="J215" i="1"/>
  <c r="G219" i="1"/>
  <c r="J219" i="1"/>
  <c r="G226" i="1"/>
  <c r="J226" i="1"/>
  <c r="G227" i="1"/>
  <c r="J227" i="1"/>
  <c r="G231" i="1"/>
  <c r="J231" i="1"/>
  <c r="G238" i="1"/>
  <c r="J238" i="1"/>
  <c r="G243" i="1"/>
  <c r="J243" i="1"/>
  <c r="G250" i="1"/>
  <c r="J250" i="1"/>
  <c r="G254" i="1"/>
  <c r="J254" i="1"/>
  <c r="G255" i="1"/>
  <c r="J255" i="1"/>
  <c r="G262" i="1"/>
  <c r="J262" i="1"/>
  <c r="G266" i="1"/>
  <c r="J266" i="1"/>
  <c r="G267" i="1"/>
  <c r="J267" i="1"/>
  <c r="G271" i="1"/>
  <c r="J271" i="1"/>
  <c r="G274" i="1"/>
  <c r="J274" i="1"/>
  <c r="G278" i="1"/>
  <c r="J278" i="1"/>
  <c r="G279" i="1"/>
  <c r="J279" i="1"/>
  <c r="G283" i="1"/>
  <c r="J283" i="1"/>
  <c r="G290" i="1"/>
  <c r="J290" i="1"/>
  <c r="G291" i="1"/>
  <c r="J291" i="1"/>
  <c r="G295" i="1"/>
  <c r="J295" i="1"/>
  <c r="G302" i="1"/>
  <c r="J302" i="1"/>
  <c r="G307" i="1"/>
  <c r="J307" i="1"/>
  <c r="G314" i="1"/>
  <c r="J314" i="1"/>
  <c r="G318" i="1"/>
  <c r="J318" i="1"/>
  <c r="G319" i="1"/>
  <c r="J319" i="1"/>
  <c r="G326" i="1"/>
  <c r="J326" i="1"/>
  <c r="G330" i="1"/>
  <c r="J330" i="1"/>
  <c r="G331" i="1"/>
  <c r="J331" i="1"/>
  <c r="G335" i="1"/>
  <c r="J335" i="1"/>
  <c r="G13" i="1"/>
  <c r="G15" i="1"/>
  <c r="G16" i="1"/>
  <c r="G17" i="1"/>
  <c r="G18" i="1"/>
  <c r="J18" i="1"/>
  <c r="G20" i="1"/>
  <c r="G21" i="1"/>
  <c r="G22" i="1"/>
  <c r="J22" i="1"/>
  <c r="G23" i="1"/>
  <c r="G24" i="1"/>
  <c r="G25" i="1"/>
  <c r="G26" i="1"/>
  <c r="J26" i="1"/>
  <c r="G27" i="1"/>
  <c r="J27" i="1"/>
  <c r="G28" i="1"/>
  <c r="G29" i="1"/>
  <c r="J29" i="1"/>
  <c r="G30" i="1"/>
  <c r="J30" i="1"/>
  <c r="G31" i="1"/>
  <c r="G32" i="1"/>
  <c r="G33" i="1"/>
  <c r="G35" i="1"/>
  <c r="J35" i="1"/>
  <c r="G36" i="1"/>
  <c r="G37" i="1"/>
  <c r="J37" i="1"/>
  <c r="G38" i="1"/>
  <c r="J38" i="1"/>
  <c r="G39" i="1"/>
  <c r="J39" i="1"/>
  <c r="G40" i="1"/>
  <c r="G41" i="1"/>
  <c r="J41" i="1"/>
  <c r="G43" i="1"/>
  <c r="G44" i="1"/>
  <c r="G45" i="1"/>
  <c r="J45" i="1"/>
  <c r="G46" i="1"/>
  <c r="J46" i="1"/>
  <c r="G48" i="1"/>
  <c r="G49" i="1"/>
  <c r="G50" i="1"/>
  <c r="J50" i="1"/>
  <c r="G52" i="1"/>
  <c r="G53" i="1"/>
  <c r="J53" i="1"/>
  <c r="G54" i="1"/>
  <c r="J54" i="1"/>
  <c r="G55" i="1"/>
  <c r="G56" i="1"/>
  <c r="G57" i="1"/>
  <c r="J57" i="1"/>
  <c r="G59" i="1"/>
  <c r="J59" i="1"/>
  <c r="G60" i="1"/>
  <c r="G61" i="1"/>
  <c r="J61" i="1"/>
  <c r="G62" i="1"/>
  <c r="J62" i="1"/>
  <c r="G64" i="1"/>
  <c r="G65" i="1"/>
  <c r="G67" i="1"/>
  <c r="G68" i="1"/>
  <c r="G69" i="1"/>
  <c r="J69" i="1"/>
  <c r="G70" i="1"/>
  <c r="J70" i="1"/>
  <c r="G72" i="1"/>
  <c r="G73" i="1"/>
  <c r="J73" i="1"/>
  <c r="G75" i="1"/>
  <c r="J75" i="1"/>
  <c r="G76" i="1"/>
  <c r="G77" i="1"/>
  <c r="J77" i="1"/>
  <c r="G78" i="1"/>
  <c r="J78" i="1"/>
  <c r="G80" i="1"/>
  <c r="G81" i="1"/>
  <c r="G83" i="1"/>
  <c r="J83" i="1"/>
  <c r="G84" i="1"/>
  <c r="G85" i="1"/>
  <c r="J85" i="1"/>
  <c r="G86" i="1"/>
  <c r="J86" i="1"/>
  <c r="G88" i="1"/>
  <c r="G89" i="1"/>
  <c r="J89" i="1"/>
  <c r="G90" i="1"/>
  <c r="J90" i="1"/>
  <c r="G91" i="1"/>
  <c r="J91" i="1"/>
  <c r="G92" i="1"/>
  <c r="G93" i="1"/>
  <c r="J93" i="1"/>
  <c r="G95" i="1"/>
  <c r="G96" i="1"/>
  <c r="G97" i="1"/>
  <c r="G99" i="1"/>
  <c r="J99" i="1"/>
  <c r="G100" i="1"/>
  <c r="G101" i="1"/>
  <c r="J101" i="1"/>
  <c r="G102" i="1"/>
  <c r="J102" i="1"/>
  <c r="G104" i="1"/>
  <c r="G105" i="1"/>
  <c r="J105" i="1"/>
  <c r="G106" i="1"/>
  <c r="J106" i="1"/>
  <c r="G107" i="1"/>
  <c r="G108" i="1"/>
  <c r="G109" i="1"/>
  <c r="J109" i="1"/>
  <c r="G112" i="1"/>
  <c r="G113" i="1"/>
  <c r="G114" i="1"/>
  <c r="J114" i="1"/>
  <c r="G115" i="1"/>
  <c r="J115" i="1"/>
  <c r="G116" i="1"/>
  <c r="G117" i="1"/>
  <c r="J117" i="1"/>
  <c r="G119" i="1"/>
  <c r="G120" i="1"/>
  <c r="G121" i="1"/>
  <c r="J121" i="1"/>
  <c r="G122" i="1"/>
  <c r="J122" i="1"/>
  <c r="G123" i="1"/>
  <c r="J123" i="1"/>
  <c r="G124" i="1"/>
  <c r="G125" i="1"/>
  <c r="J125" i="1"/>
  <c r="G128" i="1"/>
  <c r="G129" i="1"/>
  <c r="G130" i="1"/>
  <c r="J130" i="1"/>
  <c r="G131" i="1"/>
  <c r="G132" i="1"/>
  <c r="G133" i="1"/>
  <c r="J133" i="1"/>
  <c r="G136" i="1"/>
  <c r="G137" i="1"/>
  <c r="J137" i="1"/>
  <c r="G138" i="1"/>
  <c r="J138" i="1"/>
  <c r="G139" i="1"/>
  <c r="J139" i="1"/>
  <c r="G140" i="1"/>
  <c r="G141" i="1"/>
  <c r="J141" i="1"/>
  <c r="G142" i="1"/>
  <c r="J142" i="1"/>
  <c r="G144" i="1"/>
  <c r="G145" i="1"/>
  <c r="G146" i="1"/>
  <c r="J146" i="1"/>
  <c r="G147" i="1"/>
  <c r="J147" i="1"/>
  <c r="G148" i="1"/>
  <c r="G149" i="1"/>
  <c r="J149" i="1"/>
  <c r="G152" i="1"/>
  <c r="G153" i="1"/>
  <c r="J153" i="1"/>
  <c r="G154" i="1"/>
  <c r="J154" i="1"/>
  <c r="G156" i="1"/>
  <c r="G157" i="1"/>
  <c r="J157" i="1"/>
  <c r="G158" i="1"/>
  <c r="J158" i="1"/>
  <c r="G159" i="1"/>
  <c r="J159" i="1"/>
  <c r="G160" i="1"/>
  <c r="G161" i="1"/>
  <c r="G164" i="1"/>
  <c r="G165" i="1"/>
  <c r="J165" i="1"/>
  <c r="G166" i="1"/>
  <c r="J166" i="1"/>
  <c r="G168" i="1"/>
  <c r="G169" i="1"/>
  <c r="J169" i="1"/>
  <c r="G170" i="1"/>
  <c r="J170" i="1"/>
  <c r="G171" i="1"/>
  <c r="J171" i="1"/>
  <c r="G172" i="1"/>
  <c r="G173" i="1"/>
  <c r="J173" i="1"/>
  <c r="G175" i="1"/>
  <c r="J175" i="1"/>
  <c r="G176" i="1"/>
  <c r="G177" i="1"/>
  <c r="G178" i="1"/>
  <c r="J178" i="1"/>
  <c r="G180" i="1"/>
  <c r="G181" i="1"/>
  <c r="J181" i="1"/>
  <c r="G182" i="1"/>
  <c r="J182" i="1"/>
  <c r="G183" i="1"/>
  <c r="J183" i="1"/>
  <c r="G184" i="1"/>
  <c r="G185" i="1"/>
  <c r="J185" i="1"/>
  <c r="G187" i="1"/>
  <c r="J187" i="1"/>
  <c r="G188" i="1"/>
  <c r="G189" i="1"/>
  <c r="J189" i="1"/>
  <c r="G192" i="1"/>
  <c r="G193" i="1"/>
  <c r="G194" i="1"/>
  <c r="J194" i="1"/>
  <c r="G195" i="1"/>
  <c r="J195" i="1"/>
  <c r="G196" i="1"/>
  <c r="G197" i="1"/>
  <c r="J197" i="1"/>
  <c r="G199" i="1"/>
  <c r="J199" i="1"/>
  <c r="G200" i="1"/>
  <c r="G201" i="1"/>
  <c r="J201" i="1"/>
  <c r="G204" i="1"/>
  <c r="G205" i="1"/>
  <c r="J205" i="1"/>
  <c r="G206" i="1"/>
  <c r="J206" i="1"/>
  <c r="G208" i="1"/>
  <c r="G209" i="1"/>
  <c r="G211" i="1"/>
  <c r="J211" i="1"/>
  <c r="G212" i="1"/>
  <c r="G213" i="1"/>
  <c r="J213" i="1"/>
  <c r="G216" i="1"/>
  <c r="G217" i="1"/>
  <c r="J217" i="1"/>
  <c r="G218" i="1"/>
  <c r="J218" i="1"/>
  <c r="G220" i="1"/>
  <c r="G221" i="1"/>
  <c r="J221" i="1"/>
  <c r="G222" i="1"/>
  <c r="J222" i="1"/>
  <c r="G223" i="1"/>
  <c r="J223" i="1"/>
  <c r="G224" i="1"/>
  <c r="G225" i="1"/>
  <c r="G228" i="1"/>
  <c r="G229" i="1"/>
  <c r="J229" i="1"/>
  <c r="G230" i="1"/>
  <c r="J230" i="1"/>
  <c r="G232" i="1"/>
  <c r="G233" i="1"/>
  <c r="J233" i="1"/>
  <c r="G234" i="1"/>
  <c r="J234" i="1"/>
  <c r="G235" i="1"/>
  <c r="J235" i="1"/>
  <c r="G236" i="1"/>
  <c r="G237" i="1"/>
  <c r="J237" i="1"/>
  <c r="G239" i="1"/>
  <c r="J239" i="1"/>
  <c r="G240" i="1"/>
  <c r="G241" i="1"/>
  <c r="G242" i="1"/>
  <c r="J242" i="1"/>
  <c r="G244" i="1"/>
  <c r="G245" i="1"/>
  <c r="J245" i="1"/>
  <c r="G246" i="1"/>
  <c r="J246" i="1"/>
  <c r="G247" i="1"/>
  <c r="J247" i="1"/>
  <c r="G248" i="1"/>
  <c r="G249" i="1"/>
  <c r="J249" i="1"/>
  <c r="G251" i="1"/>
  <c r="J251" i="1"/>
  <c r="G252" i="1"/>
  <c r="G253" i="1"/>
  <c r="J253" i="1"/>
  <c r="G256" i="1"/>
  <c r="G257" i="1"/>
  <c r="G258" i="1"/>
  <c r="J258" i="1"/>
  <c r="G259" i="1"/>
  <c r="J259" i="1"/>
  <c r="G260" i="1"/>
  <c r="G261" i="1"/>
  <c r="J261" i="1"/>
  <c r="G263" i="1"/>
  <c r="J263" i="1"/>
  <c r="G264" i="1"/>
  <c r="G265" i="1"/>
  <c r="J265" i="1"/>
  <c r="G268" i="1"/>
  <c r="G269" i="1"/>
  <c r="J269" i="1"/>
  <c r="G270" i="1"/>
  <c r="J270" i="1"/>
  <c r="G272" i="1"/>
  <c r="G273" i="1"/>
  <c r="G275" i="1"/>
  <c r="J275" i="1"/>
  <c r="G276" i="1"/>
  <c r="G277" i="1"/>
  <c r="J277" i="1"/>
  <c r="G280" i="1"/>
  <c r="G281" i="1"/>
  <c r="J281" i="1"/>
  <c r="G282" i="1"/>
  <c r="J282" i="1"/>
  <c r="G284" i="1"/>
  <c r="G285" i="1"/>
  <c r="J285" i="1"/>
  <c r="G286" i="1"/>
  <c r="J286" i="1"/>
  <c r="G287" i="1"/>
  <c r="J287" i="1"/>
  <c r="G288" i="1"/>
  <c r="G289" i="1"/>
  <c r="G292" i="1"/>
  <c r="G293" i="1"/>
  <c r="J293" i="1"/>
  <c r="G294" i="1"/>
  <c r="J294" i="1"/>
  <c r="G296" i="1"/>
  <c r="G297" i="1"/>
  <c r="J297" i="1"/>
  <c r="G298" i="1"/>
  <c r="J298" i="1"/>
  <c r="G299" i="1"/>
  <c r="J299" i="1"/>
  <c r="G300" i="1"/>
  <c r="G301" i="1"/>
  <c r="J301" i="1"/>
  <c r="G303" i="1"/>
  <c r="J303" i="1"/>
  <c r="G304" i="1"/>
  <c r="G305" i="1"/>
  <c r="G306" i="1"/>
  <c r="J306" i="1"/>
  <c r="G308" i="1"/>
  <c r="G309" i="1"/>
  <c r="J309" i="1"/>
  <c r="G310" i="1"/>
  <c r="J310" i="1"/>
  <c r="G311" i="1"/>
  <c r="J311" i="1"/>
  <c r="G312" i="1"/>
  <c r="G313" i="1"/>
  <c r="J313" i="1"/>
  <c r="G315" i="1"/>
  <c r="J315" i="1"/>
  <c r="G316" i="1"/>
  <c r="G317" i="1"/>
  <c r="J317" i="1"/>
  <c r="G320" i="1"/>
  <c r="G321" i="1"/>
  <c r="G322" i="1"/>
  <c r="J322" i="1"/>
  <c r="G323" i="1"/>
  <c r="J323" i="1"/>
  <c r="G324" i="1"/>
  <c r="G325" i="1"/>
  <c r="J325" i="1"/>
  <c r="G327" i="1"/>
  <c r="J327" i="1"/>
  <c r="G328" i="1"/>
  <c r="G329" i="1"/>
  <c r="J329" i="1"/>
  <c r="G332" i="1"/>
  <c r="G333" i="1"/>
  <c r="J333" i="1"/>
  <c r="G334" i="1"/>
  <c r="J334" i="1"/>
  <c r="G336" i="1"/>
  <c r="G337" i="1"/>
  <c r="G12" i="1"/>
  <c r="J131" i="1"/>
  <c r="J119" i="1"/>
  <c r="J107" i="1"/>
  <c r="J95" i="1"/>
  <c r="J67" i="1"/>
  <c r="J55" i="1"/>
  <c r="J43" i="1"/>
  <c r="J31" i="1"/>
  <c r="J23" i="1"/>
  <c r="J15" i="1"/>
  <c r="J12" i="1"/>
  <c r="J336" i="1"/>
  <c r="J332" i="1"/>
  <c r="J328" i="1"/>
  <c r="J324" i="1"/>
  <c r="J320" i="1"/>
  <c r="J316" i="1"/>
  <c r="J312" i="1"/>
  <c r="J308" i="1"/>
  <c r="J304" i="1"/>
  <c r="J300" i="1"/>
  <c r="J296" i="1"/>
  <c r="J292" i="1"/>
  <c r="J288" i="1"/>
  <c r="J284" i="1"/>
  <c r="J280" i="1"/>
  <c r="J276" i="1"/>
  <c r="J272" i="1"/>
  <c r="J268" i="1"/>
  <c r="J264" i="1"/>
  <c r="J260" i="1"/>
  <c r="J256" i="1"/>
  <c r="J252" i="1"/>
  <c r="J248" i="1"/>
  <c r="J244" i="1"/>
  <c r="J240" i="1"/>
  <c r="J236" i="1"/>
  <c r="J232" i="1"/>
  <c r="J228" i="1"/>
  <c r="J224" i="1"/>
  <c r="J220" i="1"/>
  <c r="J216" i="1"/>
  <c r="J212" i="1"/>
  <c r="J208" i="1"/>
  <c r="J204" i="1"/>
  <c r="J200" i="1"/>
  <c r="J196" i="1"/>
  <c r="J192" i="1"/>
  <c r="J188" i="1"/>
  <c r="J184" i="1"/>
  <c r="J180" i="1"/>
  <c r="J176" i="1"/>
  <c r="J172" i="1"/>
  <c r="J168" i="1"/>
  <c r="J164" i="1"/>
  <c r="J160" i="1"/>
  <c r="J156" i="1"/>
  <c r="J152" i="1"/>
  <c r="J148" i="1"/>
  <c r="J144" i="1"/>
  <c r="J140" i="1"/>
  <c r="J136" i="1"/>
  <c r="J132" i="1"/>
  <c r="J128" i="1"/>
  <c r="J124" i="1"/>
  <c r="J120" i="1"/>
  <c r="J116" i="1"/>
  <c r="J112" i="1"/>
  <c r="J108" i="1"/>
  <c r="J104" i="1"/>
  <c r="J100" i="1"/>
  <c r="J96" i="1"/>
  <c r="J92" i="1"/>
  <c r="J8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J337" i="1"/>
  <c r="J321" i="1"/>
  <c r="J305" i="1"/>
  <c r="J289" i="1"/>
  <c r="J273" i="1"/>
  <c r="J257" i="1"/>
  <c r="J241" i="1"/>
  <c r="J225" i="1"/>
  <c r="J209" i="1"/>
  <c r="J193" i="1"/>
  <c r="J177" i="1"/>
  <c r="J161" i="1"/>
  <c r="J145" i="1"/>
  <c r="J129" i="1"/>
  <c r="J113" i="1"/>
  <c r="J97" i="1"/>
  <c r="J81" i="1"/>
  <c r="J65" i="1"/>
  <c r="J49" i="1"/>
  <c r="J33" i="1"/>
  <c r="J25" i="1"/>
  <c r="J21" i="1"/>
  <c r="J17" i="1"/>
  <c r="J13" i="1"/>
</calcChain>
</file>

<file path=xl/sharedStrings.xml><?xml version="1.0" encoding="utf-8"?>
<sst xmlns="http://schemas.openxmlformats.org/spreadsheetml/2006/main" count="397" uniqueCount="384">
  <si>
    <t>1929Q4</t>
  </si>
  <si>
    <t>1930Q1</t>
  </si>
  <si>
    <t>1930Q2</t>
  </si>
  <si>
    <t>1930Q3</t>
  </si>
  <si>
    <t>1930Q4</t>
  </si>
  <si>
    <t>1931Q1</t>
  </si>
  <si>
    <t>1931Q2</t>
  </si>
  <si>
    <t>1931Q3</t>
  </si>
  <si>
    <t>1931Q4</t>
  </si>
  <si>
    <t>1932Q1</t>
  </si>
  <si>
    <t>1932Q2</t>
  </si>
  <si>
    <t>1932Q3</t>
  </si>
  <si>
    <t>1932Q4</t>
  </si>
  <si>
    <t>1933Q1</t>
  </si>
  <si>
    <t>1933Q2</t>
  </si>
  <si>
    <t>1933Q3</t>
  </si>
  <si>
    <t>1933Q4</t>
  </si>
  <si>
    <t>1934Q1</t>
  </si>
  <si>
    <t>1934Q2</t>
  </si>
  <si>
    <t>1934Q3</t>
  </si>
  <si>
    <t>1934Q4</t>
  </si>
  <si>
    <t>1935Q1</t>
  </si>
  <si>
    <t>1935Q2</t>
  </si>
  <si>
    <t>1935Q3</t>
  </si>
  <si>
    <t>1935Q4</t>
  </si>
  <si>
    <t>1936Q1</t>
  </si>
  <si>
    <t>1936Q2</t>
  </si>
  <si>
    <t>1936Q3</t>
  </si>
  <si>
    <t>1936Q4</t>
  </si>
  <si>
    <t>1937Q1</t>
  </si>
  <si>
    <t>1937Q2</t>
  </si>
  <si>
    <t>1937Q3</t>
  </si>
  <si>
    <t>1937Q4</t>
  </si>
  <si>
    <t>1938Q1</t>
  </si>
  <si>
    <t>1938Q2</t>
  </si>
  <si>
    <t>1938Q3</t>
  </si>
  <si>
    <t>1938Q4</t>
  </si>
  <si>
    <t>1939Q1</t>
  </si>
  <si>
    <t>1939Q2</t>
  </si>
  <si>
    <t>1939Q3</t>
  </si>
  <si>
    <t>1939Q4</t>
  </si>
  <si>
    <t>1940Q1</t>
  </si>
  <si>
    <t>1940Q2</t>
  </si>
  <si>
    <t>1940Q3</t>
  </si>
  <si>
    <t>1940Q4</t>
  </si>
  <si>
    <t>1941Q1</t>
  </si>
  <si>
    <t>1941Q2</t>
  </si>
  <si>
    <t>1941Q3</t>
  </si>
  <si>
    <t>1941Q4</t>
  </si>
  <si>
    <t>1942Q1</t>
  </si>
  <si>
    <t>1942Q2</t>
  </si>
  <si>
    <t>1942Q3</t>
  </si>
  <si>
    <t>1942Q4</t>
  </si>
  <si>
    <t>1943Q1</t>
  </si>
  <si>
    <t>1943Q2</t>
  </si>
  <si>
    <t>1943Q3</t>
  </si>
  <si>
    <t>1943Q4</t>
  </si>
  <si>
    <t>1944Q1</t>
  </si>
  <si>
    <t>1944Q2</t>
  </si>
  <si>
    <t>1944Q3</t>
  </si>
  <si>
    <t>1944Q4</t>
  </si>
  <si>
    <t>1945Q1</t>
  </si>
  <si>
    <t>1945Q2</t>
  </si>
  <si>
    <t>1945Q3</t>
  </si>
  <si>
    <t>1945Q4</t>
  </si>
  <si>
    <t>1946Q1</t>
  </si>
  <si>
    <t>1946Q2</t>
  </si>
  <si>
    <t>1946Q3</t>
  </si>
  <si>
    <t>1946Q4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</si>
  <si>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</si>
  <si>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</si>
  <si>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</si>
  <si>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</si>
  <si>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</si>
  <si>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</si>
  <si>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</si>
  <si>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</si>
  <si>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</si>
  <si>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</si>
  <si>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</si>
  <si>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</si>
  <si>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</si>
  <si>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</si>
  <si>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</si>
  <si>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</si>
  <si>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</si>
  <si>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</si>
  <si>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</si>
  <si>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</si>
  <si>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</si>
  <si>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</si>
  <si>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</si>
  <si>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</si>
  <si>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</si>
  <si>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</si>
  <si>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</si>
  <si>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</si>
  <si>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</si>
  <si>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</si>
  <si>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</si>
  <si>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</si>
  <si>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</si>
  <si>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</si>
  <si>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</si>
  <si>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</si>
  <si>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</si>
  <si>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</si>
  <si>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</si>
  <si>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</si>
  <si>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</si>
  <si>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</si>
  <si>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</si>
  <si>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</si>
  <si>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</si>
  <si>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</si>
  <si>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</si>
  <si>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</si>
  <si>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</si>
  <si>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</si>
  <si>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</si>
  <si>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</si>
  <si>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</si>
  <si>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</si>
  <si>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</si>
  <si>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</si>
  <si>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</si>
  <si>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</si>
  <si>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</si>
  <si>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</si>
  <si>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</si>
  <si>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</si>
  <si>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</si>
  <si>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</si>
  <si>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</si>
  <si>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</si>
  <si>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</si>
  <si>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</si>
  <si>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</si>
  <si>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</si>
  <si>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</si>
  <si>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</si>
  <si>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</si>
  <si>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</si>
  <si>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</si>
  <si>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</si>
  <si>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</si>
  <si>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</si>
  <si>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</si>
  <si>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</si>
  <si>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</si>
  <si>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</si>
  <si>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</si>
  <si>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</si>
  <si>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</si>
  <si>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</si>
  <si>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</si>
  <si>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</si>
  <si>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</si>
  <si>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</si>
  <si>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</si>
  <si>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</si>
  <si>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</si>
  <si>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</si>
  <si>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</si>
  <si>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</si>
  <si>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</si>
  <si>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</si>
  <si>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</si>
  <si>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</si>
  <si>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</si>
  <si>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</si>
  <si>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</si>
  <si>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</si>
  <si>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</si>
  <si>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</si>
  <si>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</si>
  <si>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</si>
  <si>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</si>
  <si>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</si>
  <si>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</si>
  <si>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</si>
  <si>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</si>
  <si>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</si>
  <si>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</si>
  <si>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</si>
  <si>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</si>
  <si>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</si>
  <si>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</si>
  <si>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</si>
  <si>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</si>
  <si>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</si>
  <si>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</si>
  <si>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</si>
  <si>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</si>
  <si>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</si>
  <si>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</si>
  <si>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</si>
  <si>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</si>
  <si>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</si>
  <si>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</si>
  <si>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</si>
  <si>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</si>
  <si>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</si>
  <si>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</si>
  <si>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</si>
  <si>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</si>
  <si>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</si>
  <si>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</si>
  <si>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</si>
  <si>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</si>
  <si>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</si>
  <si>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</si>
  <si>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</si>
  <si>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</si>
  <si>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</si>
  <si>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</si>
  <si>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</si>
  <si>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</si>
  <si>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</si>
  <si>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</si>
  <si>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</si>
  <si>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</si>
  <si>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</si>
  <si>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</si>
  <si>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</si>
  <si>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</si>
  <si>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</si>
  <si>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</si>
  <si>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</si>
  <si>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</si>
  <si>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</si>
  <si>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</si>
  <si>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</si>
  <si>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</si>
  <si>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</si>
  <si>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</si>
  <si>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</si>
  <si>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</si>
  <si>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</si>
  <si>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</si>
  <si>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</si>
  <si>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</si>
  <si>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</si>
  <si>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</si>
  <si>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</si>
  <si>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</si>
  <si>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</si>
  <si>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</si>
  <si>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</si>
  <si>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</si>
  <si>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</si>
  <si>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</si>
  <si>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</si>
  <si>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</si>
  <si>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</si>
  <si>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</si>
  <si>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</si>
  <si>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</si>
  <si>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</si>
  <si>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</si>
  <si>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</si>
  <si>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</si>
  <si>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</si>
  <si>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</si>
  <si>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</si>
  <si>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</si>
  <si>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</si>
  <si>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</si>
  <si>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</si>
  <si>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</si>
  <si>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</si>
  <si>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</si>
  <si>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</si>
  <si>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</si>
  <si>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</si>
  <si>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</si>
  <si>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</si>
  <si>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</si>
  <si>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</si>
  <si>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</si>
  <si>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</si>
  <si>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</si>
  <si>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</si>
  <si>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</si>
  <si>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</si>
  <si>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</si>
  <si>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</si>
  <si>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</si>
  <si>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</si>
  <si>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</si>
  <si>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</si>
  <si>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</si>
  <si>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</si>
  <si>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</si>
  <si>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</si>
  <si>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</si>
  <si>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</si>
  <si>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</si>
  <si>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</si>
  <si>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</si>
  <si>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</si>
  <si>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</si>
  <si>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</si>
  <si>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</si>
  <si>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</si>
  <si>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</si>
  <si>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</si>
  <si>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</si>
  <si>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</si>
  <si>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</si>
  <si>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</si>
  <si>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</si>
  <si>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</si>
  <si>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</si>
  <si>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</si>
  <si>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</si>
  <si>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</si>
  <si>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</si>
  <si>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</si>
  <si>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</si>
  <si>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</si>
  <si>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</si>
  <si>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</si>
  <si>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</si>
  <si>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</si>
  <si>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</si>
  <si>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Nominal Home Price</t>
  </si>
  <si>
    <t>Shiller</t>
  </si>
  <si>
    <t>source</t>
  </si>
  <si>
    <t xml:space="preserve">Shiller (interpolated from </t>
  </si>
  <si>
    <t xml:space="preserve">annual from 1929 </t>
  </si>
  <si>
    <t>through 1952)</t>
  </si>
  <si>
    <t xml:space="preserve">Full time </t>
  </si>
  <si>
    <t>Equivalent</t>
  </si>
  <si>
    <t>Employees</t>
  </si>
  <si>
    <t>NIPA</t>
  </si>
  <si>
    <t>interpolated</t>
  </si>
  <si>
    <t>from annual</t>
  </si>
  <si>
    <t>units</t>
  </si>
  <si>
    <t>Index number</t>
  </si>
  <si>
    <t>(nominal)</t>
  </si>
  <si>
    <t>Thousands</t>
  </si>
  <si>
    <t>Compensation</t>
  </si>
  <si>
    <t>to</t>
  </si>
  <si>
    <t>billions $</t>
  </si>
  <si>
    <t xml:space="preserve">interpolated </t>
  </si>
  <si>
    <t>NIPA (prewar</t>
  </si>
  <si>
    <t>from annual)</t>
  </si>
  <si>
    <t>Yearwage</t>
  </si>
  <si>
    <t>Population</t>
  </si>
  <si>
    <t>millions</t>
  </si>
  <si>
    <t>Census</t>
  </si>
  <si>
    <t>Estimated</t>
  </si>
  <si>
    <t xml:space="preserve">Housing </t>
  </si>
  <si>
    <t>Wealth</t>
  </si>
  <si>
    <t>index number</t>
  </si>
  <si>
    <t>(real)</t>
  </si>
  <si>
    <t>S&amp;P</t>
  </si>
  <si>
    <t xml:space="preserve">(average </t>
  </si>
  <si>
    <t>of monthly)</t>
  </si>
  <si>
    <t>S&amp;P500</t>
  </si>
  <si>
    <t>in wage</t>
  </si>
  <si>
    <t>rate</t>
  </si>
  <si>
    <t>loyment</t>
  </si>
  <si>
    <t>Unemp-</t>
  </si>
  <si>
    <t>percent</t>
  </si>
  <si>
    <t>BLS (prewar</t>
  </si>
  <si>
    <t>Log</t>
  </si>
  <si>
    <t>stock market</t>
  </si>
  <si>
    <t>index</t>
  </si>
  <si>
    <t>urate</t>
  </si>
  <si>
    <t>tansformed</t>
  </si>
  <si>
    <t>ln(col I)</t>
  </si>
  <si>
    <t>ln(100*K/100-K)</t>
  </si>
  <si>
    <t>Data for</t>
  </si>
  <si>
    <t xml:space="preserve"> "The Stock Market Crash of 2008 Caused the Great Recession"</t>
  </si>
  <si>
    <r>
      <rPr>
        <i/>
        <sz val="11"/>
        <color theme="1"/>
        <rFont val="Calibri"/>
        <family val="2"/>
        <scheme val="minor"/>
      </rPr>
      <t xml:space="preserve">Journal of Economic Dynamics and Control </t>
    </r>
    <r>
      <rPr>
        <sz val="11"/>
        <color theme="1"/>
        <rFont val="Calibri"/>
        <family val="2"/>
        <scheme val="minor"/>
      </rPr>
      <t xml:space="preserve">36 (2012), pp. 693-707 </t>
    </r>
  </si>
  <si>
    <t>Roger E. A. Farmer</t>
  </si>
  <si>
    <t>This is a provisional spreadsheet</t>
  </si>
  <si>
    <t>Please report any errors</t>
  </si>
  <si>
    <t>1000*D/C</t>
  </si>
  <si>
    <t>1000*H/E</t>
  </si>
  <si>
    <t>.0723*G</t>
  </si>
  <si>
    <t xml:space="preserve"> +0.0052*I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</si>
</sst>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 vertical="center" indent="1"/>
    </xf>
    <xf numFmtId="2" fontId="0" fillId="0" borderId="0" xfId="0" applyNumberFormat="1" applyAlignment="1">
      <alignment horizontal="left" vertical="center" indent="1"/>
    </xf>
    <xf numFmtId="2" fontId="0" fillId="0" borderId="0" xfId="0" applyNumberFormat="1" applyAlignment="1">
      <alignment horizontal="left" indent="1"/>
    </xf>
    <xf numFmtId="2" fontId="0" fillId="0" borderId="0" xfId="0" applyNumberForma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7" sqref="E7"/>
    </sheetView>
  </sheetViews>
  <sheetFormatPr baseColWidth="10" defaultColWidth="8.83203125" defaultRowHeight="14" x14ac:dyDescent="0"/>
  <sheetData>
    <row r="1" spans="1:1">
      <c r="A1" t="s">
        <v>374</v>
      </c>
    </row>
    <row r="2" spans="1:1">
      <c r="A2" t="s">
        <v>375</v>
      </c>
    </row>
    <row r="3" spans="1:1">
      <c r="A3" t="s">
        <v>376</v>
      </c>
    </row>
    <row r="4" spans="1:1">
      <c r="A4" t="s">
        <v>377</v>
      </c>
    </row>
    <row r="6" spans="1:1">
      <c r="A6" t="s">
        <v>378</v>
      </c>
    </row>
    <row r="7" spans="1:1">
      <c r="A7" t="s">
        <v>379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tabSelected="1" workbookViewId="0">
      <pane xSplit="1" ySplit="11" topLeftCell="J12" activePane="bottomRight" state="frozen"/>
      <selection pane="topRight" activeCell="B1" sqref="B1"/>
      <selection pane="bottomLeft" activeCell="A12" sqref="A12"/>
      <selection pane="bottomRight" activeCell="J13" sqref="J13"/>
    </sheetView>
  </sheetViews>
  <sheetFormatPr baseColWidth="10" defaultColWidth="8.83203125" defaultRowHeight="14" x14ac:dyDescent="0"/>
  <cols>
    <col min="2" max="2" width="21.83203125" style="1" customWidth="1"/>
    <col min="3" max="3" width="14" style="4" customWidth="1"/>
    <col min="4" max="4" width="14.1640625" customWidth="1"/>
    <col min="5" max="6" width="11.5" customWidth="1"/>
    <col min="7" max="7" width="14.83203125" customWidth="1"/>
    <col min="8" max="8" width="13.83203125" customWidth="1"/>
    <col min="9" max="9" width="13.5" bestFit="1" customWidth="1"/>
    <col min="10" max="10" width="15.1640625" customWidth="1"/>
    <col min="11" max="11" width="14" customWidth="1"/>
    <col min="12" max="12" width="16.5" customWidth="1"/>
    <col min="13" max="13" width="15.1640625" customWidth="1"/>
  </cols>
  <sheetData>
    <row r="1" spans="1:13" s="2" customFormat="1">
      <c r="B1" s="2" t="s">
        <v>326</v>
      </c>
      <c r="C1" s="3" t="s">
        <v>332</v>
      </c>
      <c r="D1" s="2" t="s">
        <v>342</v>
      </c>
      <c r="E1" s="2" t="s">
        <v>348</v>
      </c>
      <c r="F1" s="2" t="s">
        <v>349</v>
      </c>
      <c r="G1" s="2" t="s">
        <v>352</v>
      </c>
      <c r="H1" s="2" t="s">
        <v>357</v>
      </c>
      <c r="I1" s="2" t="s">
        <v>360</v>
      </c>
      <c r="J1" s="2" t="s">
        <v>354</v>
      </c>
      <c r="K1" s="2" t="s">
        <v>364</v>
      </c>
      <c r="L1" s="2" t="s">
        <v>367</v>
      </c>
      <c r="M1" s="2" t="s">
        <v>370</v>
      </c>
    </row>
    <row r="2" spans="1:13" s="2" customFormat="1">
      <c r="C2" s="3" t="s">
        <v>333</v>
      </c>
      <c r="D2" s="2" t="s">
        <v>343</v>
      </c>
      <c r="G2" s="2" t="s">
        <v>353</v>
      </c>
      <c r="H2" s="2">
        <v>500</v>
      </c>
      <c r="I2" s="2" t="s">
        <v>361</v>
      </c>
      <c r="J2" s="2" t="s">
        <v>361</v>
      </c>
      <c r="K2" s="2" t="s">
        <v>363</v>
      </c>
      <c r="L2" s="2" t="s">
        <v>368</v>
      </c>
      <c r="M2" s="2" t="s">
        <v>371</v>
      </c>
    </row>
    <row r="3" spans="1:13" s="2" customFormat="1">
      <c r="C3" s="3" t="s">
        <v>334</v>
      </c>
      <c r="D3" s="2" t="s">
        <v>334</v>
      </c>
      <c r="G3" s="2" t="s">
        <v>354</v>
      </c>
      <c r="I3" s="2" t="s">
        <v>338</v>
      </c>
      <c r="J3" s="2" t="s">
        <v>338</v>
      </c>
      <c r="K3" s="2" t="s">
        <v>362</v>
      </c>
      <c r="L3" s="2" t="s">
        <v>369</v>
      </c>
    </row>
    <row r="4" spans="1:13" s="2" customFormat="1">
      <c r="C4" s="3"/>
    </row>
    <row r="5" spans="1:13" s="2" customFormat="1">
      <c r="A5" s="2" t="s">
        <v>328</v>
      </c>
      <c r="B5" s="2" t="s">
        <v>329</v>
      </c>
      <c r="C5" s="3" t="s">
        <v>335</v>
      </c>
      <c r="D5" s="2" t="s">
        <v>346</v>
      </c>
      <c r="E5" s="2" t="s">
        <v>380</v>
      </c>
      <c r="F5" s="2" t="s">
        <v>351</v>
      </c>
      <c r="H5" s="2" t="s">
        <v>327</v>
      </c>
      <c r="I5" s="2" t="s">
        <v>381</v>
      </c>
      <c r="J5" s="2" t="s">
        <v>382</v>
      </c>
      <c r="K5" s="2" t="s">
        <v>366</v>
      </c>
      <c r="L5" s="2" t="s">
        <v>372</v>
      </c>
      <c r="M5" s="2" t="s">
        <v>373</v>
      </c>
    </row>
    <row r="6" spans="1:13" s="2" customFormat="1">
      <c r="B6" s="2" t="s">
        <v>330</v>
      </c>
      <c r="C6" s="3" t="s">
        <v>336</v>
      </c>
      <c r="D6" s="2" t="s">
        <v>345</v>
      </c>
      <c r="H6" s="2" t="s">
        <v>358</v>
      </c>
      <c r="J6" s="2" t="s">
        <v>383</v>
      </c>
      <c r="K6" s="2" t="s">
        <v>336</v>
      </c>
    </row>
    <row r="7" spans="1:13" s="2" customFormat="1">
      <c r="B7" s="2" t="s">
        <v>331</v>
      </c>
      <c r="C7" s="3" t="s">
        <v>337</v>
      </c>
      <c r="D7" s="2" t="s">
        <v>347</v>
      </c>
      <c r="H7" s="2" t="s">
        <v>359</v>
      </c>
      <c r="K7" s="2" t="s">
        <v>347</v>
      </c>
    </row>
    <row r="8" spans="1:13" s="2" customFormat="1">
      <c r="C8" s="3"/>
    </row>
    <row r="9" spans="1:13" s="2" customFormat="1">
      <c r="A9" s="2" t="s">
        <v>338</v>
      </c>
      <c r="B9" s="2" t="s">
        <v>339</v>
      </c>
      <c r="C9" s="3" t="s">
        <v>341</v>
      </c>
      <c r="D9" s="2" t="s">
        <v>344</v>
      </c>
      <c r="F9" s="2" t="s">
        <v>350</v>
      </c>
      <c r="G9" s="2" t="s">
        <v>355</v>
      </c>
      <c r="H9" s="2" t="s">
        <v>355</v>
      </c>
      <c r="I9" s="2" t="s">
        <v>355</v>
      </c>
      <c r="J9" s="2" t="s">
        <v>355</v>
      </c>
      <c r="K9" s="2" t="s">
        <v>365</v>
      </c>
    </row>
    <row r="10" spans="1:13" s="2" customFormat="1">
      <c r="B10" s="2" t="s">
        <v>340</v>
      </c>
      <c r="C10" s="3"/>
      <c r="G10" s="2" t="s">
        <v>356</v>
      </c>
      <c r="H10" s="2" t="s">
        <v>340</v>
      </c>
      <c r="I10" s="2" t="s">
        <v>356</v>
      </c>
      <c r="J10" s="2" t="s">
        <v>356</v>
      </c>
    </row>
    <row r="11" spans="1:13" s="2" customFormat="1">
      <c r="C11" s="3"/>
    </row>
    <row r="12" spans="1:13">
      <c r="A12" t="s">
        <v>0</v>
      </c>
      <c r="B12" s="5">
        <v>5.9660273220000004</v>
      </c>
      <c r="C12" s="4">
        <v>34654.28125</v>
      </c>
      <c r="D12" s="4">
        <v>49.978124999999999</v>
      </c>
      <c r="E12" s="4">
        <v>1.44218435374988</v>
      </c>
      <c r="F12" s="4">
        <v>122.2875024625</v>
      </c>
      <c r="G12" s="3">
        <f>+B12*F12/E12</f>
        <v>505.87886280518325</v>
      </c>
      <c r="H12" s="4">
        <v>23.323333333333299</v>
      </c>
      <c r="I12" s="3">
        <f>+H12*1000/E12</f>
        <v>16172.227408159981</v>
      </c>
      <c r="J12" s="4">
        <f>0.0723*G12+0.0052*I12</f>
        <v>120.67062430324665</v>
      </c>
      <c r="K12" s="4">
        <v>2.0933333333333302</v>
      </c>
      <c r="L12" s="4">
        <f>+LN(I12)</f>
        <v>9.6910506925069573</v>
      </c>
      <c r="M12" s="4">
        <f>+LN(100*K12/(100-K12))</f>
        <v>0.75991323388478749</v>
      </c>
    </row>
    <row r="13" spans="1:13">
      <c r="A13" t="s">
        <v>1</v>
      </c>
      <c r="B13" s="5">
        <v>5.9018925285000003</v>
      </c>
      <c r="C13" s="4">
        <v>34131.78125</v>
      </c>
      <c r="D13" s="4">
        <v>48.928125000000001</v>
      </c>
      <c r="E13" s="4">
        <v>1.43349410445976</v>
      </c>
      <c r="F13" s="4">
        <v>122.67499915625</v>
      </c>
      <c r="G13" s="3">
        <f t="shared" ref="G13:G76" si="0">+B13*F13/E13</f>
        <v>505.06985602628242</v>
      </c>
      <c r="H13" s="4">
        <v>22.906666666666599</v>
      </c>
      <c r="I13" s="3">
        <f t="shared" ref="I13:I76" si="1">+H13*1000/E13</f>
        <v>15979.602982252529</v>
      </c>
      <c r="J13" s="4">
        <f t="shared" ref="J13:J76" si="2">0.0723*G13+0.0052*I13</f>
        <v>119.61048609841336</v>
      </c>
      <c r="K13" s="4">
        <v>2.9866666666666601</v>
      </c>
      <c r="L13" s="4">
        <f t="shared" ref="L13:L76" si="3">+LN(I13)</f>
        <v>9.6790683743465831</v>
      </c>
      <c r="M13" s="4">
        <f t="shared" ref="M13:M76" si="4">+LN(100*K13/(100-K13))</f>
        <v>1.1244796982051162</v>
      </c>
    </row>
    <row r="14" spans="1:13">
      <c r="A14" t="s">
        <v>2</v>
      </c>
      <c r="B14" s="5">
        <v>5.8377577350000003</v>
      </c>
      <c r="C14" s="4">
        <v>33548.46875</v>
      </c>
      <c r="D14" s="4">
        <v>47.696874999999999</v>
      </c>
      <c r="E14" s="4">
        <v>1.42171215777229</v>
      </c>
      <c r="F14" s="4">
        <v>122.97499839375</v>
      </c>
      <c r="G14" s="3">
        <f t="shared" si="0"/>
        <v>504.95330166523735</v>
      </c>
      <c r="H14" s="4">
        <v>23.64</v>
      </c>
      <c r="I14" s="3">
        <f t="shared" si="1"/>
        <v>16627.838392436624</v>
      </c>
      <c r="J14" s="4">
        <f t="shared" si="2"/>
        <v>122.9728833510671</v>
      </c>
      <c r="K14" s="4">
        <v>3.5866666666666598</v>
      </c>
      <c r="L14" s="4">
        <f t="shared" si="3"/>
        <v>9.7188335813234108</v>
      </c>
      <c r="M14" s="4">
        <f t="shared" si="4"/>
        <v>1.3137489474149768</v>
      </c>
    </row>
    <row r="15" spans="1:13">
      <c r="A15" t="s">
        <v>3</v>
      </c>
      <c r="B15" s="5">
        <v>5.7736229415000002</v>
      </c>
      <c r="C15" s="4">
        <v>32904.34375</v>
      </c>
      <c r="D15" s="4">
        <v>46.284374999999997</v>
      </c>
      <c r="E15" s="4">
        <v>1.4066086035206999</v>
      </c>
      <c r="F15" s="4">
        <v>123.24999801875001</v>
      </c>
      <c r="G15" s="3">
        <f t="shared" si="0"/>
        <v>505.89695976533426</v>
      </c>
      <c r="H15" s="4">
        <v>20.876666666666601</v>
      </c>
      <c r="I15" s="3">
        <f t="shared" si="1"/>
        <v>14841.844856069358</v>
      </c>
      <c r="J15" s="4">
        <f t="shared" si="2"/>
        <v>113.75394344259432</v>
      </c>
      <c r="K15" s="4">
        <v>6.4833333333333298</v>
      </c>
      <c r="L15" s="4">
        <f t="shared" si="3"/>
        <v>9.6052058254414447</v>
      </c>
      <c r="M15" s="4">
        <f t="shared" si="4"/>
        <v>1.9362652938555651</v>
      </c>
    </row>
    <row r="16" spans="1:13">
      <c r="A16" t="s">
        <v>4</v>
      </c>
      <c r="B16" s="5">
        <v>5.7094881480000002</v>
      </c>
      <c r="C16" s="4">
        <v>32199.40625</v>
      </c>
      <c r="D16" s="4">
        <v>44.690624999999997</v>
      </c>
      <c r="E16" s="4">
        <v>1.3878940267331401</v>
      </c>
      <c r="F16" s="4">
        <v>123.49999803125</v>
      </c>
      <c r="G16" s="3">
        <f t="shared" si="0"/>
        <v>508.05159576713402</v>
      </c>
      <c r="H16" s="4">
        <v>16.683333333333302</v>
      </c>
      <c r="I16" s="3">
        <f t="shared" si="1"/>
        <v>12020.610372250792</v>
      </c>
      <c r="J16" s="4">
        <f t="shared" si="2"/>
        <v>99.239304309667915</v>
      </c>
      <c r="K16" s="4">
        <v>10.56</v>
      </c>
      <c r="L16" s="4">
        <f t="shared" si="3"/>
        <v>9.3943779865213166</v>
      </c>
      <c r="M16" s="4">
        <f t="shared" si="4"/>
        <v>2.4686754548594179</v>
      </c>
    </row>
    <row r="17" spans="1:13">
      <c r="A17" t="s">
        <v>5</v>
      </c>
      <c r="B17" s="5">
        <v>5.5931506149999999</v>
      </c>
      <c r="C17" s="4">
        <v>31340.53125</v>
      </c>
      <c r="D17" s="4">
        <v>42.712499999999999</v>
      </c>
      <c r="E17" s="4">
        <v>1.3628018855658399</v>
      </c>
      <c r="F17" s="4">
        <v>123.67812418125</v>
      </c>
      <c r="G17" s="3">
        <f t="shared" si="0"/>
        <v>507.59423189320557</v>
      </c>
      <c r="H17" s="4">
        <v>16.9033333333333</v>
      </c>
      <c r="I17" s="3">
        <f t="shared" si="1"/>
        <v>12403.368026097924</v>
      </c>
      <c r="J17" s="4">
        <f t="shared" si="2"/>
        <v>101.19657670158797</v>
      </c>
      <c r="K17" s="4">
        <v>11.543333333333299</v>
      </c>
      <c r="L17" s="4">
        <f t="shared" si="3"/>
        <v>9.4257233297203467</v>
      </c>
      <c r="M17" s="4">
        <f t="shared" si="4"/>
        <v>2.5687654658188617</v>
      </c>
    </row>
    <row r="18" spans="1:13">
      <c r="A18" t="s">
        <v>6</v>
      </c>
      <c r="B18" s="5">
        <v>5.4768130819999898</v>
      </c>
      <c r="C18" s="4">
        <v>30551.21875</v>
      </c>
      <c r="D18" s="4">
        <v>40.837499999999999</v>
      </c>
      <c r="E18" s="4">
        <v>1.33663540414542</v>
      </c>
      <c r="F18" s="4">
        <v>123.89687466875</v>
      </c>
      <c r="G18" s="3">
        <f t="shared" si="0"/>
        <v>507.66276420649024</v>
      </c>
      <c r="H18" s="4">
        <v>14.6866666666666</v>
      </c>
      <c r="I18" s="3">
        <f t="shared" si="1"/>
        <v>10987.78815907285</v>
      </c>
      <c r="J18" s="4">
        <f t="shared" si="2"/>
        <v>93.840516279308076</v>
      </c>
      <c r="K18" s="4">
        <v>12.42</v>
      </c>
      <c r="L18" s="4">
        <f t="shared" si="3"/>
        <v>9.3045397677312511</v>
      </c>
      <c r="M18" s="4">
        <f t="shared" si="4"/>
        <v>2.6519256011201717</v>
      </c>
    </row>
    <row r="19" spans="1:13">
      <c r="A19" t="s">
        <v>7</v>
      </c>
      <c r="B19" s="5">
        <v>5.3604755490000002</v>
      </c>
      <c r="C19" s="4">
        <v>29738.34375</v>
      </c>
      <c r="D19" s="4">
        <v>38.862499999999997</v>
      </c>
      <c r="E19" s="4">
        <v>1.30674909417027</v>
      </c>
      <c r="F19" s="4">
        <v>124.10937524374999</v>
      </c>
      <c r="G19" s="3">
        <f t="shared" si="0"/>
        <v>509.11477525700195</v>
      </c>
      <c r="H19" s="4">
        <v>13.3533333333333</v>
      </c>
      <c r="I19" s="3">
        <f t="shared" si="1"/>
        <v>10218.743133556252</v>
      </c>
      <c r="J19" s="4">
        <f t="shared" si="2"/>
        <v>89.946462545573752</v>
      </c>
      <c r="K19" s="4">
        <v>14.893333333333301</v>
      </c>
      <c r="L19" s="4">
        <f t="shared" si="3"/>
        <v>9.2319788751338727</v>
      </c>
      <c r="M19" s="4">
        <f t="shared" si="4"/>
        <v>2.8621784998012321</v>
      </c>
    </row>
    <row r="20" spans="1:13">
      <c r="A20" t="s">
        <v>8</v>
      </c>
      <c r="B20" s="5">
        <v>5.244138016</v>
      </c>
      <c r="C20" s="4">
        <v>28901.90625</v>
      </c>
      <c r="D20" s="4">
        <v>36.787499999999902</v>
      </c>
      <c r="E20" s="4">
        <v>1.27270230622256</v>
      </c>
      <c r="F20" s="4">
        <v>124.31562590625001</v>
      </c>
      <c r="G20" s="3">
        <f t="shared" si="0"/>
        <v>512.23942677746368</v>
      </c>
      <c r="H20" s="4">
        <v>9.6933333333333298</v>
      </c>
      <c r="I20" s="3">
        <f t="shared" si="1"/>
        <v>7616.3398824219921</v>
      </c>
      <c r="J20" s="4">
        <f t="shared" si="2"/>
        <v>76.63987794460499</v>
      </c>
      <c r="K20" s="4">
        <v>17.933333333333302</v>
      </c>
      <c r="L20" s="4">
        <f t="shared" si="3"/>
        <v>8.9380512028942825</v>
      </c>
      <c r="M20" s="4">
        <f t="shared" si="4"/>
        <v>3.0842994394054748</v>
      </c>
    </row>
    <row r="21" spans="1:13">
      <c r="A21" t="s">
        <v>9</v>
      </c>
      <c r="B21" s="5">
        <v>5.1069193877499899</v>
      </c>
      <c r="C21" s="4">
        <v>27372.0625</v>
      </c>
      <c r="D21" s="4">
        <v>33.237499999999997</v>
      </c>
      <c r="E21" s="4">
        <v>1.21414358214357</v>
      </c>
      <c r="F21" s="4">
        <v>124.5000030625</v>
      </c>
      <c r="G21" s="3">
        <f t="shared" si="0"/>
        <v>523.67074929662726</v>
      </c>
      <c r="H21" s="4">
        <v>8.2633333333333301</v>
      </c>
      <c r="I21" s="3">
        <f t="shared" si="1"/>
        <v>6805.8946691827159</v>
      </c>
      <c r="J21" s="4">
        <f t="shared" si="2"/>
        <v>73.252047453896267</v>
      </c>
      <c r="K21" s="4">
        <v>18.8266666666666</v>
      </c>
      <c r="L21" s="4">
        <f t="shared" si="3"/>
        <v>8.8255443787704682</v>
      </c>
      <c r="M21" s="4">
        <f t="shared" si="4"/>
        <v>3.1438577044997524</v>
      </c>
    </row>
    <row r="22" spans="1:13">
      <c r="A22" t="s">
        <v>10</v>
      </c>
      <c r="B22" s="5">
        <v>4.9697007595000002</v>
      </c>
      <c r="C22" s="4">
        <v>26756.4375</v>
      </c>
      <c r="D22" s="4">
        <v>31.512499999999999</v>
      </c>
      <c r="E22" s="4">
        <v>1.1777070183066201</v>
      </c>
      <c r="F22" s="4">
        <v>124.70000333749999</v>
      </c>
      <c r="G22" s="3">
        <f t="shared" si="0"/>
        <v>526.21041707563268</v>
      </c>
      <c r="H22" s="4">
        <v>5.5199999999999898</v>
      </c>
      <c r="I22" s="3">
        <f t="shared" si="1"/>
        <v>4687.0740465969093</v>
      </c>
      <c r="J22" s="4">
        <f t="shared" si="2"/>
        <v>62.41779819687217</v>
      </c>
      <c r="K22" s="4">
        <v>22.363333333333301</v>
      </c>
      <c r="L22" s="4">
        <f t="shared" si="3"/>
        <v>8.4525637960904056</v>
      </c>
      <c r="M22" s="4">
        <f t="shared" si="4"/>
        <v>3.3605530747115702</v>
      </c>
    </row>
    <row r="23" spans="1:13">
      <c r="A23" t="s">
        <v>11</v>
      </c>
      <c r="B23" s="5">
        <v>4.8324821312499999</v>
      </c>
      <c r="C23" s="4">
        <v>26385.1875</v>
      </c>
      <c r="D23" s="4">
        <v>30.237500000000001</v>
      </c>
      <c r="E23" s="4">
        <v>1.1459825522630001</v>
      </c>
      <c r="F23" s="4">
        <v>124.90000313749999</v>
      </c>
      <c r="G23" s="3">
        <f t="shared" si="0"/>
        <v>526.68954877466433</v>
      </c>
      <c r="H23" s="4">
        <v>6.93333333333333</v>
      </c>
      <c r="I23" s="3">
        <f t="shared" si="1"/>
        <v>6050.1211991769906</v>
      </c>
      <c r="J23" s="4">
        <f t="shared" si="2"/>
        <v>69.540284612128588</v>
      </c>
      <c r="K23" s="4">
        <v>24.803333333333299</v>
      </c>
      <c r="L23" s="4">
        <f t="shared" si="3"/>
        <v>8.7078335837460479</v>
      </c>
      <c r="M23" s="4">
        <f t="shared" si="4"/>
        <v>3.496041334996927</v>
      </c>
    </row>
    <row r="24" spans="1:13">
      <c r="A24" t="s">
        <v>12</v>
      </c>
      <c r="B24" s="5">
        <v>4.6952635029999898</v>
      </c>
      <c r="C24" s="4">
        <v>26258.3125</v>
      </c>
      <c r="D24" s="4">
        <v>29.412500000000001</v>
      </c>
      <c r="E24" s="4">
        <v>1.1201271038256999</v>
      </c>
      <c r="F24" s="4">
        <v>125.1000024625</v>
      </c>
      <c r="G24" s="3">
        <f t="shared" si="0"/>
        <v>524.38466472353605</v>
      </c>
      <c r="H24" s="4">
        <v>6.9966666666666599</v>
      </c>
      <c r="I24" s="3">
        <f t="shared" si="1"/>
        <v>6246.3149429829282</v>
      </c>
      <c r="J24" s="4">
        <f t="shared" si="2"/>
        <v>70.39384896302289</v>
      </c>
      <c r="K24" s="4">
        <v>24.896666666666601</v>
      </c>
      <c r="L24" s="4">
        <f t="shared" si="3"/>
        <v>8.7397469597199038</v>
      </c>
      <c r="M24" s="4">
        <f t="shared" si="4"/>
        <v>3.5010391686397688</v>
      </c>
    </row>
    <row r="25" spans="1:13">
      <c r="A25" t="s">
        <v>13</v>
      </c>
      <c r="B25" s="5">
        <v>4.6505182979999997</v>
      </c>
      <c r="C25" s="4">
        <v>26556.28125</v>
      </c>
      <c r="D25" s="4">
        <v>29.193750000000001</v>
      </c>
      <c r="E25" s="4">
        <v>1.09932934804575</v>
      </c>
      <c r="F25" s="4">
        <v>125.299998921875</v>
      </c>
      <c r="G25" s="3">
        <f t="shared" si="0"/>
        <v>530.0594755897572</v>
      </c>
      <c r="H25" s="4">
        <v>6.5233333333333299</v>
      </c>
      <c r="I25" s="3">
        <f t="shared" si="1"/>
        <v>5933.9208444945962</v>
      </c>
      <c r="J25" s="4">
        <f t="shared" si="2"/>
        <v>69.179688476511345</v>
      </c>
      <c r="K25" s="4">
        <v>24.37</v>
      </c>
      <c r="L25" s="4">
        <f t="shared" si="3"/>
        <v>8.6884404614450794</v>
      </c>
      <c r="M25" s="4">
        <f t="shared" si="4"/>
        <v>3.4726700237572681</v>
      </c>
    </row>
    <row r="26" spans="1:13">
      <c r="A26" t="s">
        <v>14</v>
      </c>
      <c r="B26" s="5">
        <v>4.6057730929999998</v>
      </c>
      <c r="C26" s="4">
        <v>26845.96875</v>
      </c>
      <c r="D26" s="4">
        <v>29.206250000000001</v>
      </c>
      <c r="E26" s="4">
        <v>1.0879271833033799</v>
      </c>
      <c r="F26" s="4">
        <v>125.499998253125</v>
      </c>
      <c r="G26" s="3">
        <f t="shared" si="0"/>
        <v>531.30809120025629</v>
      </c>
      <c r="H26" s="4">
        <v>8.7166666666666597</v>
      </c>
      <c r="I26" s="3">
        <f t="shared" si="1"/>
        <v>8012.1783888140289</v>
      </c>
      <c r="J26" s="4">
        <f t="shared" si="2"/>
        <v>80.076902615611488</v>
      </c>
      <c r="K26" s="4">
        <v>25.373333333333299</v>
      </c>
      <c r="L26" s="4">
        <f t="shared" si="3"/>
        <v>8.9887179617417914</v>
      </c>
      <c r="M26" s="4">
        <f t="shared" si="4"/>
        <v>3.5263710343928794</v>
      </c>
    </row>
    <row r="27" spans="1:13">
      <c r="A27" t="s">
        <v>15</v>
      </c>
      <c r="B27" s="5">
        <v>4.5610278879999999</v>
      </c>
      <c r="C27" s="4">
        <v>27307.84375</v>
      </c>
      <c r="D27" s="4">
        <v>29.606249999999999</v>
      </c>
      <c r="E27" s="4">
        <v>1.0841665133904099</v>
      </c>
      <c r="F27" s="4">
        <v>125.699998065625</v>
      </c>
      <c r="G27" s="3">
        <f t="shared" si="0"/>
        <v>528.8128618785405</v>
      </c>
      <c r="H27" s="4">
        <v>10.8266666666666</v>
      </c>
      <c r="I27" s="3">
        <f t="shared" si="1"/>
        <v>9986.1659006690807</v>
      </c>
      <c r="J27" s="4">
        <f t="shared" si="2"/>
        <v>90.161232597297698</v>
      </c>
      <c r="K27" s="4">
        <v>22.59</v>
      </c>
      <c r="L27" s="4">
        <f t="shared" si="3"/>
        <v>9.2089560042481189</v>
      </c>
      <c r="M27" s="4">
        <f t="shared" si="4"/>
        <v>3.3735615452513814</v>
      </c>
    </row>
    <row r="28" spans="1:13">
      <c r="A28" t="s">
        <v>16</v>
      </c>
      <c r="B28" s="5">
        <v>4.516282683</v>
      </c>
      <c r="C28" s="4">
        <v>27941.90625</v>
      </c>
      <c r="D28" s="4">
        <v>30.393750000000001</v>
      </c>
      <c r="E28" s="4">
        <v>1.0877049878713401</v>
      </c>
      <c r="F28" s="4">
        <v>125.899998359375</v>
      </c>
      <c r="G28" s="3">
        <f t="shared" si="0"/>
        <v>522.75202258007016</v>
      </c>
      <c r="H28" s="4">
        <v>9.7666666666666604</v>
      </c>
      <c r="I28" s="3">
        <f t="shared" si="1"/>
        <v>8979.1503905670397</v>
      </c>
      <c r="J28" s="4">
        <f t="shared" si="2"/>
        <v>84.486553263487679</v>
      </c>
      <c r="K28" s="4">
        <v>21.206666666666599</v>
      </c>
      <c r="L28" s="4">
        <f t="shared" si="3"/>
        <v>9.1026605455248841</v>
      </c>
      <c r="M28" s="4">
        <f t="shared" si="4"/>
        <v>3.2926573927249909</v>
      </c>
    </row>
    <row r="29" spans="1:13">
      <c r="A29" t="s">
        <v>17</v>
      </c>
      <c r="B29" s="5">
        <v>4.54909583325</v>
      </c>
      <c r="C29" s="4">
        <v>29470.656249999902</v>
      </c>
      <c r="D29" s="4">
        <v>32.787500000000001</v>
      </c>
      <c r="E29" s="4">
        <v>1.11249965551992</v>
      </c>
      <c r="F29" s="4">
        <v>126.100001540625</v>
      </c>
      <c r="G29" s="3">
        <f t="shared" si="0"/>
        <v>515.63251164620647</v>
      </c>
      <c r="H29" s="4">
        <v>10.8666666666666</v>
      </c>
      <c r="I29" s="3">
        <f t="shared" si="1"/>
        <v>9767.7932867207292</v>
      </c>
      <c r="J29" s="4">
        <f t="shared" si="2"/>
        <v>88.07275568296852</v>
      </c>
      <c r="K29" s="4">
        <v>17.836666666666599</v>
      </c>
      <c r="L29" s="4">
        <f t="shared" si="3"/>
        <v>9.1868458532734891</v>
      </c>
      <c r="M29" s="4">
        <f t="shared" si="4"/>
        <v>3.0777173136027751</v>
      </c>
    </row>
    <row r="30" spans="1:13">
      <c r="A30" t="s">
        <v>18</v>
      </c>
      <c r="B30" s="5">
        <v>4.5819089835</v>
      </c>
      <c r="C30" s="4">
        <v>30160.093749999902</v>
      </c>
      <c r="D30" s="4">
        <v>33.862499999999997</v>
      </c>
      <c r="E30" s="4">
        <v>1.12274218242157</v>
      </c>
      <c r="F30" s="4">
        <v>126.300001834375</v>
      </c>
      <c r="G30" s="3">
        <f t="shared" si="0"/>
        <v>515.43009791690486</v>
      </c>
      <c r="H30" s="4">
        <v>10.223333333333301</v>
      </c>
      <c r="I30" s="3">
        <f t="shared" si="1"/>
        <v>9105.6820465080018</v>
      </c>
      <c r="J30" s="4">
        <f t="shared" si="2"/>
        <v>84.615142721233838</v>
      </c>
      <c r="K30" s="4">
        <v>17.0966666666666</v>
      </c>
      <c r="L30" s="4">
        <f t="shared" si="3"/>
        <v>9.1166538983630883</v>
      </c>
      <c r="M30" s="4">
        <f t="shared" si="4"/>
        <v>3.0263784283010149</v>
      </c>
    </row>
    <row r="31" spans="1:13">
      <c r="A31" t="s">
        <v>19</v>
      </c>
      <c r="B31" s="5">
        <v>4.61472213375</v>
      </c>
      <c r="C31" s="4">
        <v>30732.718749999902</v>
      </c>
      <c r="D31" s="4">
        <v>34.837499999999899</v>
      </c>
      <c r="E31" s="4">
        <v>1.1335500873461799</v>
      </c>
      <c r="F31" s="4">
        <v>126.50000164687501</v>
      </c>
      <c r="G31" s="3">
        <f t="shared" si="0"/>
        <v>514.9859402207145</v>
      </c>
      <c r="H31" s="4">
        <v>9.15</v>
      </c>
      <c r="I31" s="3">
        <f t="shared" si="1"/>
        <v>8071.9856159348001</v>
      </c>
      <c r="J31" s="4">
        <f t="shared" si="2"/>
        <v>79.20780868081863</v>
      </c>
      <c r="K31" s="4">
        <v>20.190000000000001</v>
      </c>
      <c r="L31" s="4">
        <f t="shared" si="3"/>
        <v>8.9961547800614401</v>
      </c>
      <c r="M31" s="4">
        <f t="shared" si="4"/>
        <v>3.2307088084249203</v>
      </c>
    </row>
    <row r="32" spans="1:13">
      <c r="A32" t="s">
        <v>20</v>
      </c>
      <c r="B32" s="5">
        <v>4.6475352839999999</v>
      </c>
      <c r="C32" s="4">
        <v>31188.531249999902</v>
      </c>
      <c r="D32" s="4">
        <v>35.712499999999999</v>
      </c>
      <c r="E32" s="4">
        <v>1.14504905981733</v>
      </c>
      <c r="F32" s="4">
        <v>126.700000978125</v>
      </c>
      <c r="G32" s="3">
        <f t="shared" si="0"/>
        <v>514.25108817836042</v>
      </c>
      <c r="H32" s="4">
        <v>9.1366666666666596</v>
      </c>
      <c r="I32" s="3">
        <f t="shared" si="1"/>
        <v>7979.2796547287098</v>
      </c>
      <c r="J32" s="4">
        <f t="shared" si="2"/>
        <v>78.672607879884737</v>
      </c>
      <c r="K32" s="4">
        <v>21.13</v>
      </c>
      <c r="L32" s="4">
        <f t="shared" si="3"/>
        <v>8.9846034175383895</v>
      </c>
      <c r="M32" s="4">
        <f t="shared" si="4"/>
        <v>3.2880630902061569</v>
      </c>
    </row>
    <row r="33" spans="1:13">
      <c r="A33" t="s">
        <v>21</v>
      </c>
      <c r="B33" s="5">
        <v>4.7610029259999997</v>
      </c>
      <c r="C33" s="4">
        <v>30957.531249999902</v>
      </c>
      <c r="D33" s="4">
        <v>35.862499999999997</v>
      </c>
      <c r="E33" s="4">
        <v>1.15843838946815</v>
      </c>
      <c r="F33" s="4">
        <v>126.899997421875</v>
      </c>
      <c r="G33" s="3">
        <f t="shared" si="0"/>
        <v>521.53939693963355</v>
      </c>
      <c r="H33" s="4">
        <v>8.8833333333333293</v>
      </c>
      <c r="I33" s="3">
        <f t="shared" si="1"/>
        <v>7668.3692582147169</v>
      </c>
      <c r="J33" s="4">
        <f t="shared" si="2"/>
        <v>77.582818541452042</v>
      </c>
      <c r="K33" s="4">
        <v>17.64</v>
      </c>
      <c r="L33" s="4">
        <f t="shared" si="3"/>
        <v>8.9448592587461366</v>
      </c>
      <c r="M33" s="4">
        <f t="shared" si="4"/>
        <v>3.0642393544071478</v>
      </c>
    </row>
    <row r="34" spans="1:13">
      <c r="A34" t="s">
        <v>22</v>
      </c>
      <c r="B34" s="5">
        <v>4.8744705679999898</v>
      </c>
      <c r="C34" s="4">
        <v>31407.71875</v>
      </c>
      <c r="D34" s="4">
        <v>36.787500000000001</v>
      </c>
      <c r="E34" s="4">
        <v>1.1712730270923899</v>
      </c>
      <c r="F34" s="4">
        <v>127.099996753125</v>
      </c>
      <c r="G34" s="3">
        <f t="shared" si="0"/>
        <v>528.95027806111375</v>
      </c>
      <c r="H34" s="4">
        <v>9.6366666666666596</v>
      </c>
      <c r="I34" s="3">
        <f t="shared" si="1"/>
        <v>8227.515228101056</v>
      </c>
      <c r="J34" s="4">
        <f t="shared" si="2"/>
        <v>81.026184289944013</v>
      </c>
      <c r="K34" s="4">
        <v>17.82</v>
      </c>
      <c r="L34" s="4">
        <f t="shared" si="3"/>
        <v>9.0152393316940636</v>
      </c>
      <c r="M34" s="4">
        <f t="shared" si="4"/>
        <v>3.0765796445754909</v>
      </c>
    </row>
    <row r="35" spans="1:13">
      <c r="A35" t="s">
        <v>23</v>
      </c>
      <c r="B35" s="5">
        <v>4.9879382100000003</v>
      </c>
      <c r="C35" s="4">
        <v>31969.09375</v>
      </c>
      <c r="D35" s="4">
        <v>37.862499999999997</v>
      </c>
      <c r="E35" s="4">
        <v>1.1843282425045101</v>
      </c>
      <c r="F35" s="4">
        <v>127.29999656562499</v>
      </c>
      <c r="G35" s="3">
        <f t="shared" si="0"/>
        <v>536.13896402553428</v>
      </c>
      <c r="H35" s="4">
        <v>11.21</v>
      </c>
      <c r="I35" s="3">
        <f t="shared" si="1"/>
        <v>9465.2813279991606</v>
      </c>
      <c r="J35" s="4">
        <f t="shared" si="2"/>
        <v>87.982310004641761</v>
      </c>
      <c r="K35" s="4">
        <v>17.966666666666601</v>
      </c>
      <c r="L35" s="4">
        <f t="shared" si="3"/>
        <v>9.1553857861810126</v>
      </c>
      <c r="M35" s="4">
        <f t="shared" si="4"/>
        <v>3.0865627065060282</v>
      </c>
    </row>
    <row r="36" spans="1:13">
      <c r="A36" t="s">
        <v>24</v>
      </c>
      <c r="B36" s="5">
        <v>5.1014058520000001</v>
      </c>
      <c r="C36" s="4">
        <v>32641.65625</v>
      </c>
      <c r="D36" s="4">
        <v>39.087499999999999</v>
      </c>
      <c r="E36" s="4">
        <v>1.19745155809258</v>
      </c>
      <c r="F36" s="4">
        <v>127.499996859375</v>
      </c>
      <c r="G36" s="3">
        <f t="shared" si="0"/>
        <v>543.17790620646542</v>
      </c>
      <c r="H36" s="4">
        <v>12.6666666666666</v>
      </c>
      <c r="I36" s="3">
        <f t="shared" si="1"/>
        <v>10578.020113684872</v>
      </c>
      <c r="J36" s="4">
        <f t="shared" si="2"/>
        <v>94.277467209888783</v>
      </c>
      <c r="K36" s="4">
        <v>16.896666666666601</v>
      </c>
      <c r="L36" s="4">
        <f t="shared" si="3"/>
        <v>9.2665335530879922</v>
      </c>
      <c r="M36" s="4">
        <f t="shared" si="4"/>
        <v>3.0122017364328295</v>
      </c>
    </row>
    <row r="37" spans="1:13">
      <c r="A37" t="s">
        <v>25</v>
      </c>
      <c r="B37" s="5">
        <v>5.1424543327499999</v>
      </c>
      <c r="C37" s="4">
        <v>33996.5</v>
      </c>
      <c r="D37" s="4">
        <v>40.9</v>
      </c>
      <c r="E37" s="4">
        <v>1.2030414983459099</v>
      </c>
      <c r="F37" s="4">
        <v>127.699998853125</v>
      </c>
      <c r="G37" s="3">
        <f t="shared" si="0"/>
        <v>545.85931848346308</v>
      </c>
      <c r="H37" s="4">
        <v>14.39</v>
      </c>
      <c r="I37" s="3">
        <f t="shared" si="1"/>
        <v>11961.349645698132</v>
      </c>
      <c r="J37" s="4">
        <f t="shared" si="2"/>
        <v>101.66464688398466</v>
      </c>
      <c r="K37" s="4">
        <v>14.973333333333301</v>
      </c>
      <c r="L37" s="4">
        <f t="shared" si="3"/>
        <v>9.3894358677681993</v>
      </c>
      <c r="M37" s="4">
        <f t="shared" si="4"/>
        <v>2.8684760944112604</v>
      </c>
    </row>
    <row r="38" spans="1:13">
      <c r="A38" t="s">
        <v>26</v>
      </c>
      <c r="B38" s="5">
        <v>5.1835028134999996</v>
      </c>
      <c r="C38" s="4">
        <v>34663</v>
      </c>
      <c r="D38" s="4">
        <v>42.25</v>
      </c>
      <c r="E38" s="4">
        <v>1.2188565686988899</v>
      </c>
      <c r="F38" s="4">
        <v>127.899999621875</v>
      </c>
      <c r="G38" s="3">
        <f t="shared" si="0"/>
        <v>543.92782950199626</v>
      </c>
      <c r="H38" s="4">
        <v>14.553333333333301</v>
      </c>
      <c r="I38" s="3">
        <f t="shared" si="1"/>
        <v>11940.152522514403</v>
      </c>
      <c r="J38" s="4">
        <f t="shared" si="2"/>
        <v>101.41477519006922</v>
      </c>
      <c r="K38" s="4">
        <v>15.03</v>
      </c>
      <c r="L38" s="4">
        <f t="shared" si="3"/>
        <v>9.387662160944938</v>
      </c>
      <c r="M38" s="4">
        <f t="shared" si="4"/>
        <v>2.8729201367375246</v>
      </c>
    </row>
    <row r="39" spans="1:13">
      <c r="A39" t="s">
        <v>27</v>
      </c>
      <c r="B39" s="5">
        <v>5.2245512942500003</v>
      </c>
      <c r="C39" s="4">
        <v>35212.25</v>
      </c>
      <c r="D39" s="4">
        <v>43.575000000000003</v>
      </c>
      <c r="E39" s="4">
        <v>1.2374748050614599</v>
      </c>
      <c r="F39" s="4">
        <v>128.10000038437499</v>
      </c>
      <c r="G39" s="3">
        <f t="shared" si="0"/>
        <v>540.83123152424309</v>
      </c>
      <c r="H39" s="4">
        <v>15.8266666666666</v>
      </c>
      <c r="I39" s="3">
        <f t="shared" si="1"/>
        <v>12789.485977357381</v>
      </c>
      <c r="J39" s="4">
        <f t="shared" si="2"/>
        <v>105.60742512146115</v>
      </c>
      <c r="K39" s="4">
        <v>13.6733333333333</v>
      </c>
      <c r="L39" s="4">
        <f t="shared" si="3"/>
        <v>9.4563787043483352</v>
      </c>
      <c r="M39" s="4">
        <f t="shared" si="4"/>
        <v>2.7624790999916291</v>
      </c>
    </row>
    <row r="40" spans="1:13">
      <c r="A40" t="s">
        <v>28</v>
      </c>
      <c r="B40" s="5">
        <v>5.2655997750000001</v>
      </c>
      <c r="C40" s="4">
        <v>35644.25</v>
      </c>
      <c r="D40" s="4">
        <v>44.875</v>
      </c>
      <c r="E40" s="4">
        <v>1.258933783514</v>
      </c>
      <c r="F40" s="4">
        <v>128.300001140625</v>
      </c>
      <c r="G40" s="3">
        <f t="shared" si="0"/>
        <v>536.62588611521039</v>
      </c>
      <c r="H40" s="4">
        <v>17.1033333333333</v>
      </c>
      <c r="I40" s="3">
        <f t="shared" si="1"/>
        <v>13585.570231973286</v>
      </c>
      <c r="J40" s="4">
        <f t="shared" si="2"/>
        <v>109.44301677239081</v>
      </c>
      <c r="K40" s="4">
        <v>13.2766666666666</v>
      </c>
      <c r="L40" s="4">
        <f t="shared" si="3"/>
        <v>9.5167634960971679</v>
      </c>
      <c r="M40" s="4">
        <f t="shared" si="4"/>
        <v>2.7284553196765304</v>
      </c>
    </row>
    <row r="41" spans="1:13">
      <c r="A41" t="s">
        <v>29</v>
      </c>
      <c r="B41" s="5">
        <v>5.2993442557500003</v>
      </c>
      <c r="C41" s="4">
        <v>36127.59375</v>
      </c>
      <c r="D41" s="4">
        <v>47.353124999999999</v>
      </c>
      <c r="E41" s="4">
        <v>1.31069753677726</v>
      </c>
      <c r="F41" s="4">
        <v>128.46875234375</v>
      </c>
      <c r="G41" s="3">
        <f t="shared" si="0"/>
        <v>519.41819197293273</v>
      </c>
      <c r="H41" s="4">
        <v>17.93</v>
      </c>
      <c r="I41" s="3">
        <f t="shared" si="1"/>
        <v>13679.73883897443</v>
      </c>
      <c r="J41" s="4">
        <f t="shared" si="2"/>
        <v>108.68857724231006</v>
      </c>
      <c r="K41" s="4">
        <v>11.9433333333333</v>
      </c>
      <c r="L41" s="4">
        <f t="shared" si="3"/>
        <v>9.5236711002760686</v>
      </c>
      <c r="M41" s="4">
        <f t="shared" si="4"/>
        <v>2.6073628820047046</v>
      </c>
    </row>
    <row r="42" spans="1:13">
      <c r="A42" t="s">
        <v>30</v>
      </c>
      <c r="B42" s="5">
        <v>5.3330887364999997</v>
      </c>
      <c r="C42" s="4">
        <v>36257.65625</v>
      </c>
      <c r="D42" s="4">
        <v>48.121875000000003</v>
      </c>
      <c r="E42" s="4">
        <v>1.32721866722157</v>
      </c>
      <c r="F42" s="4">
        <v>128.68125290624999</v>
      </c>
      <c r="G42" s="3">
        <f t="shared" si="0"/>
        <v>517.07270054427431</v>
      </c>
      <c r="H42" s="4">
        <v>16.3</v>
      </c>
      <c r="I42" s="3">
        <f t="shared" si="1"/>
        <v>12281.322138214642</v>
      </c>
      <c r="J42" s="4">
        <f t="shared" si="2"/>
        <v>101.24723136806716</v>
      </c>
      <c r="K42" s="4">
        <v>11.5266666666666</v>
      </c>
      <c r="L42" s="4">
        <f t="shared" si="3"/>
        <v>9.4158348618839582</v>
      </c>
      <c r="M42" s="4">
        <f t="shared" si="4"/>
        <v>2.5671321892341261</v>
      </c>
    </row>
    <row r="43" spans="1:13">
      <c r="A43" t="s">
        <v>31</v>
      </c>
      <c r="B43" s="5">
        <v>5.36683321725</v>
      </c>
      <c r="C43" s="4">
        <v>36203.031249999898</v>
      </c>
      <c r="D43" s="4">
        <v>48.384374999999999</v>
      </c>
      <c r="E43" s="4">
        <v>1.3364747180570899</v>
      </c>
      <c r="F43" s="4">
        <v>128.90625328125</v>
      </c>
      <c r="G43" s="3">
        <f t="shared" si="0"/>
        <v>517.64418187183549</v>
      </c>
      <c r="H43" s="4">
        <v>15.893333333333301</v>
      </c>
      <c r="I43" s="3">
        <f t="shared" si="1"/>
        <v>11891.982031982134</v>
      </c>
      <c r="J43" s="4">
        <f t="shared" si="2"/>
        <v>99.263980915640786</v>
      </c>
      <c r="K43" s="4">
        <v>11.2466666666666</v>
      </c>
      <c r="L43" s="4">
        <f t="shared" si="3"/>
        <v>9.3836196731836257</v>
      </c>
      <c r="M43" s="4">
        <f t="shared" si="4"/>
        <v>2.5393809881021361</v>
      </c>
    </row>
    <row r="44" spans="1:13">
      <c r="A44" t="s">
        <v>32</v>
      </c>
      <c r="B44" s="5">
        <v>5.4005776980000002</v>
      </c>
      <c r="C44" s="4">
        <v>35963.71875</v>
      </c>
      <c r="D44" s="4">
        <v>48.140625</v>
      </c>
      <c r="E44" s="4">
        <v>1.33856349451779</v>
      </c>
      <c r="F44" s="4">
        <v>129.14375346874999</v>
      </c>
      <c r="G44" s="3">
        <f t="shared" si="0"/>
        <v>521.04429687184484</v>
      </c>
      <c r="H44" s="4">
        <v>11.5</v>
      </c>
      <c r="I44" s="3">
        <f t="shared" si="1"/>
        <v>8591.2995887750621</v>
      </c>
      <c r="J44" s="4">
        <f t="shared" si="2"/>
        <v>82.3462605254647</v>
      </c>
      <c r="K44" s="4">
        <v>13.9333333333333</v>
      </c>
      <c r="L44" s="4">
        <f t="shared" si="3"/>
        <v>9.0585052944284765</v>
      </c>
      <c r="M44" s="4">
        <f t="shared" si="4"/>
        <v>2.7843320471062571</v>
      </c>
    </row>
    <row r="45" spans="1:13">
      <c r="A45" t="s">
        <v>33</v>
      </c>
      <c r="B45" s="5">
        <v>5.3887817377499996</v>
      </c>
      <c r="C45" s="4">
        <v>34591.90625</v>
      </c>
      <c r="D45" s="4">
        <v>45.171875</v>
      </c>
      <c r="E45" s="4">
        <v>1.3058194347719501</v>
      </c>
      <c r="F45" s="4">
        <v>129.40937943750001</v>
      </c>
      <c r="G45" s="3">
        <f t="shared" si="0"/>
        <v>534.03930285977708</v>
      </c>
      <c r="H45" s="4">
        <v>10.886666666666599</v>
      </c>
      <c r="I45" s="3">
        <f t="shared" si="1"/>
        <v>8337.0383199786429</v>
      </c>
      <c r="J45" s="4">
        <f t="shared" si="2"/>
        <v>81.963640860650827</v>
      </c>
      <c r="K45" s="4">
        <v>17.75</v>
      </c>
      <c r="L45" s="4">
        <f t="shared" si="3"/>
        <v>9.0284633147750828</v>
      </c>
      <c r="M45" s="4">
        <f t="shared" si="4"/>
        <v>3.0717923122640349</v>
      </c>
    </row>
    <row r="46" spans="1:13">
      <c r="A46" t="s">
        <v>34</v>
      </c>
      <c r="B46" s="5">
        <v>5.3769857774999998</v>
      </c>
      <c r="C46" s="4">
        <v>34362.34375</v>
      </c>
      <c r="D46" s="4">
        <v>44.803125000000001</v>
      </c>
      <c r="E46" s="4">
        <v>1.3038436273206699</v>
      </c>
      <c r="F46" s="4">
        <v>129.6656288625</v>
      </c>
      <c r="G46" s="3">
        <f t="shared" si="0"/>
        <v>534.73455529094883</v>
      </c>
      <c r="H46" s="4">
        <v>10.0266666666666</v>
      </c>
      <c r="I46" s="3">
        <f t="shared" si="1"/>
        <v>7690.0837313373795</v>
      </c>
      <c r="J46" s="4">
        <f t="shared" si="2"/>
        <v>78.649743750489975</v>
      </c>
      <c r="K46" s="4">
        <v>19.566666666666599</v>
      </c>
      <c r="L46" s="4">
        <f t="shared" si="3"/>
        <v>8.9476869507807741</v>
      </c>
      <c r="M46" s="4">
        <f t="shared" si="4"/>
        <v>3.1915689401911518</v>
      </c>
    </row>
    <row r="47" spans="1:13">
      <c r="A47" t="s">
        <v>35</v>
      </c>
      <c r="B47" s="5">
        <v>5.3651898172500001</v>
      </c>
      <c r="C47" s="4">
        <v>34327.21875</v>
      </c>
      <c r="D47" s="4">
        <v>44.815624999999997</v>
      </c>
      <c r="E47" s="4">
        <v>1.3055414853318299</v>
      </c>
      <c r="F47" s="4">
        <v>129.92812771249999</v>
      </c>
      <c r="G47" s="3">
        <f t="shared" si="0"/>
        <v>533.94631699526815</v>
      </c>
      <c r="H47" s="4">
        <v>12.1</v>
      </c>
      <c r="I47" s="3">
        <f t="shared" si="1"/>
        <v>9268.1849913980623</v>
      </c>
      <c r="J47" s="4">
        <f t="shared" si="2"/>
        <v>86.798880674027799</v>
      </c>
      <c r="K47" s="4">
        <v>19.12</v>
      </c>
      <c r="L47" s="4">
        <f t="shared" si="3"/>
        <v>9.1343428455815996</v>
      </c>
      <c r="M47" s="4">
        <f t="shared" si="4"/>
        <v>3.1629385188991308</v>
      </c>
    </row>
    <row r="48" spans="1:13">
      <c r="A48" t="s">
        <v>36</v>
      </c>
      <c r="B48" s="5">
        <v>5.3533938570000004</v>
      </c>
      <c r="C48" s="4">
        <v>34486.53125</v>
      </c>
      <c r="D48" s="4">
        <v>45.209375000000001</v>
      </c>
      <c r="E48" s="4">
        <v>1.31091735156653</v>
      </c>
      <c r="F48" s="4">
        <v>130.19687598749999</v>
      </c>
      <c r="G48" s="3">
        <f t="shared" si="0"/>
        <v>531.68504885466098</v>
      </c>
      <c r="H48" s="4">
        <v>12.94</v>
      </c>
      <c r="I48" s="3">
        <f t="shared" si="1"/>
        <v>9870.9502811423317</v>
      </c>
      <c r="J48" s="4">
        <f t="shared" si="2"/>
        <v>89.769770494132118</v>
      </c>
      <c r="K48" s="4">
        <v>17.239999999999998</v>
      </c>
      <c r="L48" s="4">
        <f t="shared" si="3"/>
        <v>9.1973514075439251</v>
      </c>
      <c r="M48" s="4">
        <f t="shared" si="4"/>
        <v>3.036457598346296</v>
      </c>
    </row>
    <row r="49" spans="1:13">
      <c r="A49" t="s">
        <v>37</v>
      </c>
      <c r="B49" s="5">
        <v>5.3359738167500002</v>
      </c>
      <c r="C49" s="4">
        <v>35233.71875</v>
      </c>
      <c r="D49" s="4">
        <v>46.78125</v>
      </c>
      <c r="E49" s="4">
        <v>1.32772560436204</v>
      </c>
      <c r="F49" s="4">
        <v>130.47186889062499</v>
      </c>
      <c r="G49" s="3">
        <f t="shared" si="0"/>
        <v>524.35117160923392</v>
      </c>
      <c r="H49" s="4">
        <v>12.43</v>
      </c>
      <c r="I49" s="3">
        <f t="shared" si="1"/>
        <v>9361.8741396287987</v>
      </c>
      <c r="J49" s="4">
        <f t="shared" si="2"/>
        <v>86.592335233417373</v>
      </c>
      <c r="K49" s="4">
        <v>17.41</v>
      </c>
      <c r="L49" s="4">
        <f t="shared" si="3"/>
        <v>9.1444007780213887</v>
      </c>
      <c r="M49" s="4">
        <f t="shared" si="4"/>
        <v>3.0483263319455633</v>
      </c>
    </row>
    <row r="50" spans="1:13">
      <c r="A50" t="s">
        <v>38</v>
      </c>
      <c r="B50" s="5">
        <v>5.3185537764999999</v>
      </c>
      <c r="C50" s="4">
        <v>35624.53125</v>
      </c>
      <c r="D50" s="4">
        <v>47.618749999999999</v>
      </c>
      <c r="E50" s="4">
        <v>1.33667657119548</v>
      </c>
      <c r="F50" s="4">
        <v>130.75311793437501</v>
      </c>
      <c r="G50" s="3">
        <f t="shared" si="0"/>
        <v>520.25860568279529</v>
      </c>
      <c r="H50" s="4">
        <v>11.1633333333333</v>
      </c>
      <c r="I50" s="3">
        <f t="shared" si="1"/>
        <v>8351.5590636478191</v>
      </c>
      <c r="J50" s="4">
        <f t="shared" si="2"/>
        <v>81.042804321834751</v>
      </c>
      <c r="K50" s="4">
        <v>16.86</v>
      </c>
      <c r="L50" s="4">
        <f t="shared" si="3"/>
        <v>9.0302035146252919</v>
      </c>
      <c r="M50" s="4">
        <f t="shared" si="4"/>
        <v>3.0095882047373093</v>
      </c>
    </row>
    <row r="51" spans="1:13">
      <c r="A51" t="s">
        <v>39</v>
      </c>
      <c r="B51" s="5">
        <v>5.3011337362499997</v>
      </c>
      <c r="C51" s="4">
        <v>36052.40625</v>
      </c>
      <c r="D51" s="4">
        <v>48.518749999999997</v>
      </c>
      <c r="E51" s="4">
        <v>1.3457755508845199</v>
      </c>
      <c r="F51" s="4">
        <v>131.040618321875</v>
      </c>
      <c r="G51" s="3">
        <f t="shared" si="0"/>
        <v>516.18105422451686</v>
      </c>
      <c r="H51" s="4">
        <v>12.0066666666666</v>
      </c>
      <c r="I51" s="3">
        <f t="shared" si="1"/>
        <v>8921.745278233906</v>
      </c>
      <c r="J51" s="4">
        <f t="shared" si="2"/>
        <v>83.712965667248881</v>
      </c>
      <c r="K51" s="4">
        <v>15.73</v>
      </c>
      <c r="L51" s="4">
        <f t="shared" si="3"/>
        <v>9.096246865430162</v>
      </c>
      <c r="M51" s="4">
        <f t="shared" si="4"/>
        <v>2.9267139732740159</v>
      </c>
    </row>
    <row r="52" spans="1:13">
      <c r="A52" t="s">
        <v>40</v>
      </c>
      <c r="B52" s="5">
        <v>5.2837136960000004</v>
      </c>
      <c r="C52" s="4">
        <v>36517.34375</v>
      </c>
      <c r="D52" s="4">
        <v>49.481250000000003</v>
      </c>
      <c r="E52" s="4">
        <v>1.35500726077792</v>
      </c>
      <c r="F52" s="4">
        <v>131.33437005312501</v>
      </c>
      <c r="G52" s="3">
        <f t="shared" si="0"/>
        <v>512.12508588834908</v>
      </c>
      <c r="H52" s="4">
        <v>12.646666666666601</v>
      </c>
      <c r="I52" s="3">
        <f t="shared" si="1"/>
        <v>9333.2833208628363</v>
      </c>
      <c r="J52" s="4">
        <f t="shared" si="2"/>
        <v>85.559716978214382</v>
      </c>
      <c r="K52" s="4">
        <v>15.386666666666599</v>
      </c>
      <c r="L52" s="4">
        <f t="shared" si="3"/>
        <v>9.1413421419958922</v>
      </c>
      <c r="M52" s="4">
        <f t="shared" si="4"/>
        <v>2.9005796609129901</v>
      </c>
    </row>
    <row r="53" spans="1:13">
      <c r="A53" t="s">
        <v>41</v>
      </c>
      <c r="B53" s="5">
        <v>5.3273916167499999</v>
      </c>
      <c r="C53" s="4">
        <v>36699.03125</v>
      </c>
      <c r="D53" s="4">
        <v>49.334374999999902</v>
      </c>
      <c r="E53" s="4">
        <v>1.34429299998522</v>
      </c>
      <c r="F53" s="4">
        <v>131.63438033124999</v>
      </c>
      <c r="G53" s="3">
        <f t="shared" si="0"/>
        <v>521.66298140397407</v>
      </c>
      <c r="H53" s="4">
        <v>12.223333333333301</v>
      </c>
      <c r="I53" s="3">
        <f t="shared" si="1"/>
        <v>9092.7597878347151</v>
      </c>
      <c r="J53" s="4">
        <f t="shared" si="2"/>
        <v>84.998584452247854</v>
      </c>
      <c r="K53" s="4">
        <v>15.41</v>
      </c>
      <c r="L53" s="4">
        <f t="shared" si="3"/>
        <v>9.1152337481147594</v>
      </c>
      <c r="M53" s="4">
        <f t="shared" si="4"/>
        <v>2.9023707790041926</v>
      </c>
    </row>
    <row r="54" spans="1:13">
      <c r="A54" t="s">
        <v>42</v>
      </c>
      <c r="B54" s="5">
        <v>5.3710695375000004</v>
      </c>
      <c r="C54" s="4">
        <v>37366.21875</v>
      </c>
      <c r="D54" s="4">
        <v>50.890624999999901</v>
      </c>
      <c r="E54" s="4">
        <v>1.3619101942357501</v>
      </c>
      <c r="F54" s="4">
        <v>131.94063186874999</v>
      </c>
      <c r="G54" s="3">
        <f t="shared" si="0"/>
        <v>520.3443748259906</v>
      </c>
      <c r="H54" s="4">
        <v>10.84</v>
      </c>
      <c r="I54" s="3">
        <f t="shared" si="1"/>
        <v>7959.4088111536439</v>
      </c>
      <c r="J54" s="4">
        <f t="shared" si="2"/>
        <v>79.009824117918072</v>
      </c>
      <c r="K54" s="4">
        <v>14.9</v>
      </c>
      <c r="L54" s="4">
        <f t="shared" si="3"/>
        <v>8.9821100061247066</v>
      </c>
      <c r="M54" s="4">
        <f t="shared" si="4"/>
        <v>2.8627043633601765</v>
      </c>
    </row>
    <row r="55" spans="1:13">
      <c r="A55" t="s">
        <v>43</v>
      </c>
      <c r="B55" s="5">
        <v>5.4147474582499999</v>
      </c>
      <c r="C55" s="4">
        <v>38198.59375</v>
      </c>
      <c r="D55" s="4">
        <v>52.978124999999899</v>
      </c>
      <c r="E55" s="4">
        <v>1.38686259728221</v>
      </c>
      <c r="F55" s="4">
        <v>132.25313186874999</v>
      </c>
      <c r="G55" s="3">
        <f t="shared" si="0"/>
        <v>516.35779278730865</v>
      </c>
      <c r="H55" s="4">
        <v>10.2733333333333</v>
      </c>
      <c r="I55" s="3">
        <f t="shared" si="1"/>
        <v>7407.6071800231839</v>
      </c>
      <c r="J55" s="4">
        <f t="shared" si="2"/>
        <v>75.852225754642973</v>
      </c>
      <c r="K55" s="4">
        <v>14.123333333333299</v>
      </c>
      <c r="L55" s="4">
        <f t="shared" si="3"/>
        <v>8.9102627484653087</v>
      </c>
      <c r="M55" s="4">
        <f t="shared" si="4"/>
        <v>2.8000863035499246</v>
      </c>
    </row>
    <row r="56" spans="1:13">
      <c r="A56" t="s">
        <v>44</v>
      </c>
      <c r="B56" s="5">
        <v>5.4584253790000004</v>
      </c>
      <c r="C56" s="4">
        <v>39196.15625</v>
      </c>
      <c r="D56" s="4">
        <v>55.596874999999898</v>
      </c>
      <c r="E56" s="4">
        <v>1.4183573331717001</v>
      </c>
      <c r="F56" s="4">
        <v>132.57188033124999</v>
      </c>
      <c r="G56" s="3">
        <f t="shared" si="0"/>
        <v>510.19140185475811</v>
      </c>
      <c r="H56" s="4">
        <v>10.7466666666666</v>
      </c>
      <c r="I56" s="3">
        <f t="shared" si="1"/>
        <v>7576.8400637342465</v>
      </c>
      <c r="J56" s="4">
        <f t="shared" si="2"/>
        <v>76.286406685517093</v>
      </c>
      <c r="K56" s="4">
        <v>14.14</v>
      </c>
      <c r="L56" s="4">
        <f t="shared" si="3"/>
        <v>8.9328515135832465</v>
      </c>
      <c r="M56" s="4">
        <f t="shared" si="4"/>
        <v>2.8014597836601034</v>
      </c>
    </row>
    <row r="57" spans="1:13">
      <c r="A57" t="s">
        <v>45</v>
      </c>
      <c r="B57" s="5">
        <v>5.3440082169999998</v>
      </c>
      <c r="C57" s="4">
        <v>40723.125</v>
      </c>
      <c r="D57" s="4">
        <v>58.840625000000003</v>
      </c>
      <c r="E57" s="4">
        <v>1.4448048203210599</v>
      </c>
      <c r="F57" s="4">
        <v>132.88124649062399</v>
      </c>
      <c r="G57" s="3">
        <f t="shared" si="0"/>
        <v>491.49785711075964</v>
      </c>
      <c r="H57" s="4">
        <v>10.130000000000001</v>
      </c>
      <c r="I57" s="3">
        <f t="shared" si="1"/>
        <v>7011.3276599872797</v>
      </c>
      <c r="J57" s="4">
        <f t="shared" si="2"/>
        <v>71.994198901041784</v>
      </c>
      <c r="K57" s="4">
        <v>11.9033333333333</v>
      </c>
      <c r="L57" s="4">
        <f t="shared" si="3"/>
        <v>8.8552823572436097</v>
      </c>
      <c r="M57" s="4">
        <f t="shared" si="4"/>
        <v>2.6035539624926534</v>
      </c>
    </row>
    <row r="58" spans="1:13">
      <c r="A58" t="s">
        <v>46</v>
      </c>
      <c r="B58" s="5">
        <v>5.2295910550000002</v>
      </c>
      <c r="C58" s="4">
        <v>41905.375</v>
      </c>
      <c r="D58" s="4">
        <v>62.484375</v>
      </c>
      <c r="E58" s="4">
        <v>1.49097633256486</v>
      </c>
      <c r="F58" s="4">
        <v>133.218744184374</v>
      </c>
      <c r="G58" s="3">
        <f t="shared" si="0"/>
        <v>467.26399187468581</v>
      </c>
      <c r="H58" s="4">
        <v>9.61</v>
      </c>
      <c r="I58" s="3">
        <f t="shared" si="1"/>
        <v>6445.4410107693302</v>
      </c>
      <c r="J58" s="4">
        <f t="shared" si="2"/>
        <v>67.299479868540303</v>
      </c>
      <c r="K58" s="4">
        <v>10.9966666666666</v>
      </c>
      <c r="L58" s="4">
        <f t="shared" si="3"/>
        <v>8.7711283398390041</v>
      </c>
      <c r="M58" s="4">
        <f t="shared" si="4"/>
        <v>2.5140885603461576</v>
      </c>
    </row>
    <row r="59" spans="1:13">
      <c r="A59" t="s">
        <v>47</v>
      </c>
      <c r="B59" s="5">
        <v>5.1151738929999997</v>
      </c>
      <c r="C59" s="4">
        <v>43107.125</v>
      </c>
      <c r="D59" s="4">
        <v>66.621875000000003</v>
      </c>
      <c r="E59" s="4">
        <v>1.5453743545148799</v>
      </c>
      <c r="F59" s="4">
        <v>133.568742646874</v>
      </c>
      <c r="G59" s="3">
        <f t="shared" si="0"/>
        <v>442.11122263809187</v>
      </c>
      <c r="H59" s="4">
        <v>10.236666666666601</v>
      </c>
      <c r="I59" s="3">
        <f t="shared" si="1"/>
        <v>6624.0692015884197</v>
      </c>
      <c r="J59" s="4">
        <f t="shared" si="2"/>
        <v>66.409801244993815</v>
      </c>
      <c r="K59" s="4">
        <v>9.2433333333333305</v>
      </c>
      <c r="L59" s="4">
        <f t="shared" si="3"/>
        <v>8.7984651431102261</v>
      </c>
      <c r="M59" s="4">
        <f t="shared" si="4"/>
        <v>2.3208908246092568</v>
      </c>
    </row>
    <row r="60" spans="1:13">
      <c r="A60" t="s">
        <v>48</v>
      </c>
      <c r="B60" s="5">
        <v>5.0007567310000001</v>
      </c>
      <c r="C60" s="4">
        <v>44328.375</v>
      </c>
      <c r="D60" s="4">
        <v>71.253124999999997</v>
      </c>
      <c r="E60" s="4">
        <v>1.6072472433003</v>
      </c>
      <c r="F60" s="4">
        <v>133.93124187812401</v>
      </c>
      <c r="G60" s="3">
        <f t="shared" si="0"/>
        <v>416.71097095052187</v>
      </c>
      <c r="H60" s="4">
        <v>9.32</v>
      </c>
      <c r="I60" s="3">
        <f t="shared" si="1"/>
        <v>5798.7344752649487</v>
      </c>
      <c r="J60" s="4">
        <f t="shared" si="2"/>
        <v>60.281622471100462</v>
      </c>
      <c r="K60" s="4">
        <v>7.36</v>
      </c>
      <c r="L60" s="4">
        <f t="shared" si="3"/>
        <v>8.6653949788069173</v>
      </c>
      <c r="M60" s="4">
        <f t="shared" si="4"/>
        <v>2.0725091049041913</v>
      </c>
    </row>
    <row r="61" spans="1:13">
      <c r="A61" t="s">
        <v>49</v>
      </c>
      <c r="B61" s="5">
        <v>5.0424260517499997</v>
      </c>
      <c r="C61" s="4">
        <v>45432.5625</v>
      </c>
      <c r="D61" s="4">
        <v>77.018749999999997</v>
      </c>
      <c r="E61" s="4">
        <v>1.69507989576497</v>
      </c>
      <c r="F61" s="4">
        <v>134.29061831562501</v>
      </c>
      <c r="G61" s="3">
        <f t="shared" si="0"/>
        <v>399.47999736893411</v>
      </c>
      <c r="H61" s="4">
        <v>8.5866666666666607</v>
      </c>
      <c r="I61" s="3">
        <f t="shared" si="1"/>
        <v>5065.6412645326063</v>
      </c>
      <c r="J61" s="4">
        <f t="shared" si="2"/>
        <v>55.223738385343488</v>
      </c>
      <c r="K61" s="4">
        <v>6.68333333333333</v>
      </c>
      <c r="L61" s="4">
        <f t="shared" si="3"/>
        <v>8.5302360156841139</v>
      </c>
      <c r="M61" s="4">
        <f t="shared" si="4"/>
        <v>1.9687883239457669</v>
      </c>
    </row>
    <row r="62" spans="1:13">
      <c r="A62" t="s">
        <v>50</v>
      </c>
      <c r="B62" s="5">
        <v>5.0840953725000002</v>
      </c>
      <c r="C62" s="4">
        <v>46747.4375</v>
      </c>
      <c r="D62" s="4">
        <v>82.381249999999994</v>
      </c>
      <c r="E62" s="4">
        <v>1.76212036206323</v>
      </c>
      <c r="F62" s="4">
        <v>134.68436850937499</v>
      </c>
      <c r="G62" s="3">
        <f t="shared" si="0"/>
        <v>388.59330465079063</v>
      </c>
      <c r="H62" s="4">
        <v>8.0333333333333297</v>
      </c>
      <c r="I62" s="3">
        <f t="shared" si="1"/>
        <v>4558.9015973501755</v>
      </c>
      <c r="J62" s="4">
        <f t="shared" si="2"/>
        <v>51.801584232473076</v>
      </c>
      <c r="K62" s="4">
        <v>5.0866666666666598</v>
      </c>
      <c r="L62" s="4">
        <f t="shared" si="3"/>
        <v>8.4248369957186373</v>
      </c>
      <c r="M62" s="4">
        <f t="shared" si="4"/>
        <v>1.6788287286588013</v>
      </c>
    </row>
    <row r="63" spans="1:13">
      <c r="A63" t="s">
        <v>51</v>
      </c>
      <c r="B63" s="5">
        <v>5.1257646932499998</v>
      </c>
      <c r="C63" s="4">
        <v>48136.4375</v>
      </c>
      <c r="D63" s="4">
        <v>87.981250000000003</v>
      </c>
      <c r="E63" s="4">
        <v>1.82760554187517</v>
      </c>
      <c r="F63" s="4">
        <v>135.09686889687501</v>
      </c>
      <c r="G63" s="3">
        <f t="shared" si="0"/>
        <v>378.89727563953937</v>
      </c>
      <c r="H63" s="4">
        <v>8.6366666666666596</v>
      </c>
      <c r="I63" s="3">
        <f t="shared" si="1"/>
        <v>4725.673275101376</v>
      </c>
      <c r="J63" s="4">
        <f t="shared" si="2"/>
        <v>51.967774059265849</v>
      </c>
      <c r="K63" s="4">
        <v>3.7766666666666602</v>
      </c>
      <c r="L63" s="4">
        <f t="shared" si="3"/>
        <v>8.4607653218617571</v>
      </c>
      <c r="M63" s="4">
        <f t="shared" si="4"/>
        <v>1.3673400938562381</v>
      </c>
    </row>
    <row r="64" spans="1:13">
      <c r="A64" t="s">
        <v>52</v>
      </c>
      <c r="B64" s="5">
        <v>5.1674340140000004</v>
      </c>
      <c r="C64" s="4">
        <v>49599.5625</v>
      </c>
      <c r="D64" s="4">
        <v>93.818749999999994</v>
      </c>
      <c r="E64" s="4">
        <v>1.8913153927564099</v>
      </c>
      <c r="F64" s="4">
        <v>135.52811947812501</v>
      </c>
      <c r="G64" s="3">
        <f t="shared" si="0"/>
        <v>370.28864520795332</v>
      </c>
      <c r="H64" s="4">
        <v>9.4366666666666603</v>
      </c>
      <c r="I64" s="3">
        <f t="shared" si="1"/>
        <v>4989.4727779451041</v>
      </c>
      <c r="J64" s="4">
        <f t="shared" si="2"/>
        <v>52.717127493849567</v>
      </c>
      <c r="K64" s="4">
        <v>3.07666666666666</v>
      </c>
      <c r="L64" s="4">
        <f t="shared" si="3"/>
        <v>8.5150855274411814</v>
      </c>
      <c r="M64" s="4">
        <f t="shared" si="4"/>
        <v>1.1550966578516071</v>
      </c>
    </row>
    <row r="65" spans="1:13">
      <c r="A65" t="s">
        <v>53</v>
      </c>
      <c r="B65" s="5">
        <v>5.3153034965000003</v>
      </c>
      <c r="C65" s="4">
        <v>52080.40625</v>
      </c>
      <c r="D65" s="4">
        <v>102.45625</v>
      </c>
      <c r="E65" s="4">
        <v>1.96710225146067</v>
      </c>
      <c r="F65" s="4">
        <v>136.04062170624999</v>
      </c>
      <c r="G65" s="3">
        <f t="shared" si="0"/>
        <v>367.59512205546474</v>
      </c>
      <c r="H65" s="4">
        <v>10.6166666666666</v>
      </c>
      <c r="I65" s="3">
        <f t="shared" si="1"/>
        <v>5397.109712412358</v>
      </c>
      <c r="J65" s="4">
        <f t="shared" si="2"/>
        <v>54.642097829154366</v>
      </c>
      <c r="K65" s="4">
        <v>2.2633333333333301</v>
      </c>
      <c r="L65" s="4">
        <f t="shared" si="3"/>
        <v>8.5936188508189826</v>
      </c>
      <c r="M65" s="4">
        <f t="shared" si="4"/>
        <v>0.83973205171580334</v>
      </c>
    </row>
    <row r="66" spans="1:13">
      <c r="A66" t="s">
        <v>54</v>
      </c>
      <c r="B66" s="5">
        <v>5.4631729790000003</v>
      </c>
      <c r="C66" s="4">
        <v>53314.34375</v>
      </c>
      <c r="D66" s="4">
        <v>107.74375000000001</v>
      </c>
      <c r="E66" s="4">
        <v>2.0208384975965701</v>
      </c>
      <c r="F66" s="4">
        <v>136.48437209375001</v>
      </c>
      <c r="G66" s="3">
        <f t="shared" si="0"/>
        <v>368.97443044813377</v>
      </c>
      <c r="H66" s="4">
        <v>11.81</v>
      </c>
      <c r="I66" s="3">
        <f t="shared" si="1"/>
        <v>5844.1087766518231</v>
      </c>
      <c r="J66" s="4">
        <f t="shared" si="2"/>
        <v>57.066216959989546</v>
      </c>
      <c r="K66" s="4">
        <v>1.94333333333333</v>
      </c>
      <c r="L66" s="4">
        <f t="shared" si="3"/>
        <v>8.6731893860874774</v>
      </c>
      <c r="M66" s="4">
        <f t="shared" si="4"/>
        <v>0.68402935483058958</v>
      </c>
    </row>
    <row r="67" spans="1:13">
      <c r="A67" t="s">
        <v>55</v>
      </c>
      <c r="B67" s="5">
        <v>5.6110424615000003</v>
      </c>
      <c r="C67" s="4">
        <v>54244.96875</v>
      </c>
      <c r="D67" s="4">
        <v>112.24375000000001</v>
      </c>
      <c r="E67" s="4">
        <v>2.0691521807509501</v>
      </c>
      <c r="F67" s="4">
        <v>136.92187209375001</v>
      </c>
      <c r="G67" s="3">
        <f t="shared" si="0"/>
        <v>371.29914627510681</v>
      </c>
      <c r="H67" s="4">
        <v>12.0266666666666</v>
      </c>
      <c r="I67" s="3">
        <f t="shared" si="1"/>
        <v>5812.3644933171636</v>
      </c>
      <c r="J67" s="4">
        <f t="shared" si="2"/>
        <v>57.06922364093947</v>
      </c>
      <c r="K67" s="4">
        <v>1.89333333333333</v>
      </c>
      <c r="L67" s="4">
        <f t="shared" si="3"/>
        <v>8.6677427366461686</v>
      </c>
      <c r="M67" s="4">
        <f t="shared" si="4"/>
        <v>0.6574538079246306</v>
      </c>
    </row>
    <row r="68" spans="1:13">
      <c r="A68" t="s">
        <v>56</v>
      </c>
      <c r="B68" s="5">
        <v>5.7589119440000003</v>
      </c>
      <c r="C68" s="4">
        <v>54872.28125</v>
      </c>
      <c r="D68" s="4">
        <v>115.95625</v>
      </c>
      <c r="E68" s="4">
        <v>2.1131831747577099</v>
      </c>
      <c r="F68" s="4">
        <v>137.35312170624999</v>
      </c>
      <c r="G68" s="3">
        <f t="shared" si="0"/>
        <v>374.31896230694844</v>
      </c>
      <c r="H68" s="4">
        <v>11.563333333333301</v>
      </c>
      <c r="I68" s="3">
        <f t="shared" si="1"/>
        <v>5471.9976344024753</v>
      </c>
      <c r="J68" s="4">
        <f t="shared" si="2"/>
        <v>55.517648673685244</v>
      </c>
      <c r="K68" s="4">
        <v>1.4566666666666599</v>
      </c>
      <c r="L68" s="4">
        <f t="shared" si="3"/>
        <v>8.6073990269928036</v>
      </c>
      <c r="M68" s="4">
        <f t="shared" si="4"/>
        <v>0.39082452267317785</v>
      </c>
    </row>
    <row r="69" spans="1:13">
      <c r="A69" t="s">
        <v>57</v>
      </c>
      <c r="B69" s="5">
        <v>5.9976797084999998</v>
      </c>
      <c r="C69" s="4">
        <v>54906.124999999898</v>
      </c>
      <c r="D69" s="4">
        <v>118.42812499999999</v>
      </c>
      <c r="E69" s="4">
        <v>2.1569154813001199</v>
      </c>
      <c r="F69" s="4">
        <v>137.79374447812501</v>
      </c>
      <c r="G69" s="3">
        <f t="shared" si="0"/>
        <v>383.15954073292244</v>
      </c>
      <c r="H69" s="4">
        <v>11.906666666666601</v>
      </c>
      <c r="I69" s="3">
        <f t="shared" si="1"/>
        <v>5520.2286644489386</v>
      </c>
      <c r="J69" s="4">
        <f t="shared" si="2"/>
        <v>56.407623850124772</v>
      </c>
      <c r="K69" s="4">
        <v>1.2666666666666599</v>
      </c>
      <c r="L69" s="4">
        <f t="shared" si="3"/>
        <v>8.6161745631321711</v>
      </c>
      <c r="M69" s="4">
        <f t="shared" si="4"/>
        <v>0.24913635088672767</v>
      </c>
    </row>
    <row r="70" spans="1:13">
      <c r="A70" t="s">
        <v>58</v>
      </c>
      <c r="B70" s="5">
        <v>6.2364474730000001</v>
      </c>
      <c r="C70" s="4">
        <v>55042.874999999898</v>
      </c>
      <c r="D70" s="4">
        <v>120.746875</v>
      </c>
      <c r="E70" s="4">
        <v>2.1936856140251502</v>
      </c>
      <c r="F70" s="4">
        <v>138.20624389687501</v>
      </c>
      <c r="G70" s="3">
        <f t="shared" si="0"/>
        <v>392.90770518478047</v>
      </c>
      <c r="H70" s="4">
        <v>12.22</v>
      </c>
      <c r="I70" s="3">
        <f t="shared" si="1"/>
        <v>5570.5338640470745</v>
      </c>
      <c r="J70" s="4">
        <f t="shared" si="2"/>
        <v>57.374003177904413</v>
      </c>
      <c r="K70" s="4">
        <v>1.36</v>
      </c>
      <c r="L70" s="4">
        <f t="shared" si="3"/>
        <v>8.6252461746563842</v>
      </c>
      <c r="M70" s="4">
        <f t="shared" si="4"/>
        <v>0.32117802687996311</v>
      </c>
    </row>
    <row r="71" spans="1:13">
      <c r="A71" t="s">
        <v>59</v>
      </c>
      <c r="B71" s="5">
        <v>6.4752152374999996</v>
      </c>
      <c r="C71" s="4">
        <v>54992.375</v>
      </c>
      <c r="D71" s="4">
        <v>122.45937499999999</v>
      </c>
      <c r="E71" s="4">
        <v>2.22684891339336</v>
      </c>
      <c r="F71" s="4">
        <v>138.60624350937499</v>
      </c>
      <c r="G71" s="3">
        <f t="shared" si="0"/>
        <v>403.0382369394278</v>
      </c>
      <c r="H71" s="4">
        <v>12.803333333333301</v>
      </c>
      <c r="I71" s="3">
        <f t="shared" si="1"/>
        <v>5749.5294163550043</v>
      </c>
      <c r="J71" s="4">
        <f t="shared" si="2"/>
        <v>59.037217495766654</v>
      </c>
      <c r="K71" s="4">
        <v>1.2666666666666599</v>
      </c>
      <c r="L71" s="4">
        <f t="shared" si="3"/>
        <v>8.656873289808356</v>
      </c>
      <c r="M71" s="4">
        <f t="shared" si="4"/>
        <v>0.24913635088672767</v>
      </c>
    </row>
    <row r="72" spans="1:13">
      <c r="A72" t="s">
        <v>60</v>
      </c>
      <c r="B72" s="5">
        <v>6.713983002</v>
      </c>
      <c r="C72" s="4">
        <v>54754.624999999898</v>
      </c>
      <c r="D72" s="4">
        <v>123.565625</v>
      </c>
      <c r="E72" s="4">
        <v>2.2567208671185899</v>
      </c>
      <c r="F72" s="4">
        <v>138.99374331562399</v>
      </c>
      <c r="G72" s="3">
        <f t="shared" si="0"/>
        <v>413.52107103833998</v>
      </c>
      <c r="H72" s="4">
        <v>12.9433333333333</v>
      </c>
      <c r="I72" s="3">
        <f t="shared" si="1"/>
        <v>5735.460473611658</v>
      </c>
      <c r="J72" s="4">
        <f t="shared" si="2"/>
        <v>59.721967898852604</v>
      </c>
      <c r="K72" s="4">
        <v>0.96666666666666601</v>
      </c>
      <c r="L72" s="4">
        <f t="shared" si="3"/>
        <v>8.654423318164433</v>
      </c>
      <c r="M72" s="4">
        <f t="shared" si="4"/>
        <v>-2.41878594880429E-2</v>
      </c>
    </row>
    <row r="73" spans="1:13">
      <c r="A73" t="s">
        <v>61</v>
      </c>
      <c r="B73" s="5">
        <v>6.9116657654999996</v>
      </c>
      <c r="C73" s="4">
        <v>54567.28125</v>
      </c>
      <c r="D73" s="4">
        <v>123.440625</v>
      </c>
      <c r="E73" s="4">
        <v>2.26218444735651</v>
      </c>
      <c r="F73" s="4">
        <v>139.3374938</v>
      </c>
      <c r="G73" s="3">
        <f t="shared" si="0"/>
        <v>425.71868393552592</v>
      </c>
      <c r="H73" s="4">
        <v>13.7866666666666</v>
      </c>
      <c r="I73" s="3">
        <f t="shared" si="1"/>
        <v>6094.4043191425417</v>
      </c>
      <c r="J73" s="4">
        <f t="shared" si="2"/>
        <v>62.47036330807974</v>
      </c>
      <c r="K73" s="4">
        <v>1.0733333333333299</v>
      </c>
      <c r="L73" s="4">
        <f t="shared" si="3"/>
        <v>8.7151263044308589</v>
      </c>
      <c r="M73" s="4">
        <f t="shared" si="4"/>
        <v>8.1560421966424532E-2</v>
      </c>
    </row>
    <row r="74" spans="1:13">
      <c r="A74" t="s">
        <v>62</v>
      </c>
      <c r="B74" s="5">
        <v>7.109348529</v>
      </c>
      <c r="C74" s="4">
        <v>53859.96875</v>
      </c>
      <c r="D74" s="4">
        <v>123.58437499999999</v>
      </c>
      <c r="E74" s="4">
        <v>2.29459116285833</v>
      </c>
      <c r="F74" s="4">
        <v>139.7124938</v>
      </c>
      <c r="G74" s="3">
        <f t="shared" si="0"/>
        <v>432.87223813878023</v>
      </c>
      <c r="H74" s="4">
        <v>14.73</v>
      </c>
      <c r="I74" s="3">
        <f t="shared" si="1"/>
        <v>6419.4442297298447</v>
      </c>
      <c r="J74" s="4">
        <f t="shared" si="2"/>
        <v>64.677772812029005</v>
      </c>
      <c r="K74" s="4">
        <v>1.18</v>
      </c>
      <c r="L74" s="4">
        <f t="shared" si="3"/>
        <v>8.7670868243588256</v>
      </c>
      <c r="M74" s="4">
        <f t="shared" si="4"/>
        <v>0.17738461104806086</v>
      </c>
    </row>
    <row r="75" spans="1:13">
      <c r="A75" t="s">
        <v>63</v>
      </c>
      <c r="B75" s="5">
        <v>7.3070312924999996</v>
      </c>
      <c r="C75" s="4">
        <v>52870.34375</v>
      </c>
      <c r="D75" s="4">
        <v>123.371875</v>
      </c>
      <c r="E75" s="4">
        <v>2.3335471258144098</v>
      </c>
      <c r="F75" s="4">
        <v>140.0874938</v>
      </c>
      <c r="G75" s="3">
        <f t="shared" si="0"/>
        <v>438.65567982787331</v>
      </c>
      <c r="H75" s="4">
        <v>15.15</v>
      </c>
      <c r="I75" s="3">
        <f t="shared" si="1"/>
        <v>6492.2622870590785</v>
      </c>
      <c r="J75" s="4">
        <f t="shared" si="2"/>
        <v>65.474569544262451</v>
      </c>
      <c r="K75" s="4">
        <v>2.15</v>
      </c>
      <c r="L75" s="4">
        <f t="shared" si="3"/>
        <v>8.778366329398624</v>
      </c>
      <c r="M75" s="4">
        <f t="shared" si="4"/>
        <v>0.78720233428557762</v>
      </c>
    </row>
    <row r="76" spans="1:13">
      <c r="A76" t="s">
        <v>64</v>
      </c>
      <c r="B76" s="5">
        <v>7.5047140560000001</v>
      </c>
      <c r="C76" s="4">
        <v>51598.40625</v>
      </c>
      <c r="D76" s="4">
        <v>122.80312499999999</v>
      </c>
      <c r="E76" s="4">
        <v>2.3801724589592999</v>
      </c>
      <c r="F76" s="4">
        <v>140.4624938</v>
      </c>
      <c r="G76" s="3">
        <f t="shared" si="0"/>
        <v>442.88003064390477</v>
      </c>
      <c r="H76" s="4">
        <v>16.956666666666599</v>
      </c>
      <c r="I76" s="3">
        <f t="shared" si="1"/>
        <v>7124.1336327707468</v>
      </c>
      <c r="J76" s="4">
        <f t="shared" si="2"/>
        <v>69.065721105962197</v>
      </c>
      <c r="K76" s="4">
        <v>3.5933333333333302</v>
      </c>
      <c r="L76" s="4">
        <f t="shared" si="3"/>
        <v>8.8712434023429338</v>
      </c>
      <c r="M76" s="4">
        <f t="shared" si="4"/>
        <v>1.3156751072822954</v>
      </c>
    </row>
    <row r="77" spans="1:13">
      <c r="A77" t="s">
        <v>65</v>
      </c>
      <c r="B77" s="5">
        <v>7.9569047042500003</v>
      </c>
      <c r="C77" s="4">
        <v>48359.3125</v>
      </c>
      <c r="D77" s="4">
        <v>118.76875</v>
      </c>
      <c r="E77" s="4">
        <v>2.45619956548662</v>
      </c>
      <c r="F77" s="4">
        <v>140.64999187812501</v>
      </c>
      <c r="G77" s="3">
        <f t="shared" ref="G77:G140" si="5">+B77*F77/E77</f>
        <v>455.63829493067044</v>
      </c>
      <c r="H77" s="4">
        <v>17.873333333333299</v>
      </c>
      <c r="I77" s="3">
        <f t="shared" ref="I77:I140" si="6">+H77*1000/E77</f>
        <v>7276.8245644536019</v>
      </c>
      <c r="J77" s="4">
        <f t="shared" ref="J77:J140" si="7">0.0723*G77+0.0052*I77</f>
        <v>70.782136458646193</v>
      </c>
      <c r="K77" s="4">
        <v>4.0433333333333303</v>
      </c>
      <c r="L77" s="4">
        <f t="shared" ref="L77:L140" si="8">+LN(I77)</f>
        <v>8.8924498598324302</v>
      </c>
      <c r="M77" s="4">
        <f t="shared" ref="M77:M140" si="9">+LN(100*K77/(100-K77))</f>
        <v>1.4383429196036244</v>
      </c>
    </row>
    <row r="78" spans="1:13">
      <c r="A78" t="s">
        <v>66</v>
      </c>
      <c r="B78" s="5">
        <v>8.4090953524999996</v>
      </c>
      <c r="C78" s="4">
        <v>47196.6875</v>
      </c>
      <c r="D78" s="4">
        <v>118.73125</v>
      </c>
      <c r="E78" s="4">
        <v>2.5157603779004201</v>
      </c>
      <c r="F78" s="4">
        <v>141.09999264687499</v>
      </c>
      <c r="G78" s="3">
        <f t="shared" si="5"/>
        <v>471.63605199747133</v>
      </c>
      <c r="H78" s="4">
        <v>18.646666666666601</v>
      </c>
      <c r="I78" s="3">
        <f t="shared" si="6"/>
        <v>7411.9406722784006</v>
      </c>
      <c r="J78" s="4">
        <f t="shared" si="7"/>
        <v>72.641378055264852</v>
      </c>
      <c r="K78" s="4">
        <v>4.0599999999999898</v>
      </c>
      <c r="L78" s="4">
        <f t="shared" si="8"/>
        <v>8.910847583093453</v>
      </c>
      <c r="M78" s="4">
        <f t="shared" si="9"/>
        <v>1.4426301635278123</v>
      </c>
    </row>
    <row r="79" spans="1:13">
      <c r="A79" t="s">
        <v>67</v>
      </c>
      <c r="B79" s="5">
        <v>8.8612860007499901</v>
      </c>
      <c r="C79" s="4">
        <v>46425.6875</v>
      </c>
      <c r="D79" s="4">
        <v>119.58125</v>
      </c>
      <c r="E79" s="4">
        <v>2.5758110078029701</v>
      </c>
      <c r="F79" s="4">
        <v>141.624994184375</v>
      </c>
      <c r="G79" s="3">
        <f t="shared" si="5"/>
        <v>487.21725876648532</v>
      </c>
      <c r="H79" s="4">
        <v>16.946666666666601</v>
      </c>
      <c r="I79" s="3">
        <f t="shared" si="6"/>
        <v>6579.1576382466073</v>
      </c>
      <c r="J79" s="4">
        <f t="shared" si="7"/>
        <v>69.437427527699242</v>
      </c>
      <c r="K79" s="4">
        <v>3.7466666666666599</v>
      </c>
      <c r="L79" s="4">
        <f t="shared" si="8"/>
        <v>8.7916619976207393</v>
      </c>
      <c r="M79" s="4">
        <f t="shared" si="9"/>
        <v>1.3590531371826742</v>
      </c>
    </row>
    <row r="80" spans="1:13">
      <c r="A80" t="s">
        <v>68</v>
      </c>
      <c r="B80" s="5">
        <v>9.3134766490000001</v>
      </c>
      <c r="C80" s="4">
        <v>46046.3125</v>
      </c>
      <c r="D80" s="4">
        <v>121.31874999999999</v>
      </c>
      <c r="E80" s="4">
        <v>2.6346851019714399</v>
      </c>
      <c r="F80" s="4">
        <v>142.22499649062499</v>
      </c>
      <c r="G80" s="3">
        <f t="shared" si="5"/>
        <v>502.75806498787489</v>
      </c>
      <c r="H80" s="4">
        <v>14.8566666666666</v>
      </c>
      <c r="I80" s="3">
        <f t="shared" si="6"/>
        <v>5638.8775476621067</v>
      </c>
      <c r="J80" s="4">
        <f t="shared" si="7"/>
        <v>65.671571346466308</v>
      </c>
      <c r="K80" s="4">
        <v>4.04</v>
      </c>
      <c r="L80" s="4">
        <f t="shared" si="8"/>
        <v>8.6374403083137512</v>
      </c>
      <c r="M80" s="4">
        <f t="shared" si="9"/>
        <v>1.4374834399896563</v>
      </c>
    </row>
    <row r="81" spans="1:13">
      <c r="A81" t="s">
        <v>69</v>
      </c>
      <c r="B81" s="5">
        <v>9.8085782967499995</v>
      </c>
      <c r="C81" s="4">
        <v>46893.25</v>
      </c>
      <c r="D81" s="4">
        <v>127.2</v>
      </c>
      <c r="E81" s="4">
        <v>2.7125055442266701</v>
      </c>
      <c r="F81" s="4">
        <v>143.11875340937499</v>
      </c>
      <c r="G81" s="3">
        <f t="shared" si="5"/>
        <v>517.52576194248059</v>
      </c>
      <c r="H81" s="4">
        <v>15.39</v>
      </c>
      <c r="I81" s="3">
        <f t="shared" si="6"/>
        <v>5673.7211220660038</v>
      </c>
      <c r="J81" s="4">
        <f t="shared" si="7"/>
        <v>66.920462423184574</v>
      </c>
      <c r="K81" s="4">
        <v>4.1666666666666599</v>
      </c>
      <c r="L81" s="4">
        <f t="shared" si="8"/>
        <v>8.6436004640139021</v>
      </c>
      <c r="M81" s="4">
        <f t="shared" si="9"/>
        <v>1.4696759700589399</v>
      </c>
    </row>
    <row r="82" spans="1:13">
      <c r="A82" t="s">
        <v>70</v>
      </c>
      <c r="B82" s="5">
        <v>10.303679944500001</v>
      </c>
      <c r="C82" s="4">
        <v>46963.25</v>
      </c>
      <c r="D82" s="4">
        <v>128.69999999999999</v>
      </c>
      <c r="E82" s="4">
        <v>2.7404367531956999</v>
      </c>
      <c r="F82" s="4">
        <v>143.78125571562501</v>
      </c>
      <c r="G82" s="3">
        <f t="shared" si="5"/>
        <v>540.5985156141702</v>
      </c>
      <c r="H82" s="4">
        <v>14.5933333333333</v>
      </c>
      <c r="I82" s="3">
        <f t="shared" si="6"/>
        <v>5325.1852341841513</v>
      </c>
      <c r="J82" s="4">
        <f t="shared" si="7"/>
        <v>66.776235896662087</v>
      </c>
      <c r="K82" s="4">
        <v>3.7666666666666599</v>
      </c>
      <c r="L82" s="4">
        <f t="shared" si="8"/>
        <v>8.5802027757348966</v>
      </c>
      <c r="M82" s="4">
        <f t="shared" si="9"/>
        <v>1.364584825037495</v>
      </c>
    </row>
    <row r="83" spans="1:13">
      <c r="A83" t="s">
        <v>71</v>
      </c>
      <c r="B83" s="5">
        <v>10.79878159225</v>
      </c>
      <c r="C83" s="4">
        <v>47091</v>
      </c>
      <c r="D83" s="4">
        <v>130.1</v>
      </c>
      <c r="E83" s="4">
        <v>2.7627235483291401</v>
      </c>
      <c r="F83" s="4">
        <v>144.43125725312399</v>
      </c>
      <c r="G83" s="3">
        <f t="shared" si="5"/>
        <v>564.54494084789451</v>
      </c>
      <c r="H83" s="4">
        <v>15.43</v>
      </c>
      <c r="I83" s="3">
        <f t="shared" si="6"/>
        <v>5585.068404448888</v>
      </c>
      <c r="J83" s="4">
        <f t="shared" si="7"/>
        <v>69.858954926436994</v>
      </c>
      <c r="K83" s="4">
        <v>3.5</v>
      </c>
      <c r="L83" s="4">
        <f t="shared" si="8"/>
        <v>8.6278519593152954</v>
      </c>
      <c r="M83" s="4">
        <f t="shared" si="9"/>
        <v>1.2883901461385192</v>
      </c>
    </row>
    <row r="84" spans="1:13">
      <c r="A84" t="s">
        <v>72</v>
      </c>
      <c r="B84" s="5">
        <v>11.29388324</v>
      </c>
      <c r="C84" s="4">
        <v>47276.5</v>
      </c>
      <c r="D84" s="4">
        <v>134.30000000000001</v>
      </c>
      <c r="E84" s="4">
        <v>2.8406956248539799</v>
      </c>
      <c r="F84" s="4">
        <v>145.068758021874</v>
      </c>
      <c r="G84" s="3">
        <f t="shared" si="5"/>
        <v>576.75648194624034</v>
      </c>
      <c r="H84" s="4">
        <v>15.25</v>
      </c>
      <c r="I84" s="3">
        <f t="shared" si="6"/>
        <v>5368.4033821060621</v>
      </c>
      <c r="J84" s="4">
        <f t="shared" si="7"/>
        <v>69.615191231664696</v>
      </c>
      <c r="K84" s="4">
        <v>2.7333333333333298</v>
      </c>
      <c r="L84" s="4">
        <f t="shared" si="8"/>
        <v>8.5882858215260711</v>
      </c>
      <c r="M84" s="4">
        <f t="shared" si="9"/>
        <v>1.0332357041696123</v>
      </c>
    </row>
    <row r="85" spans="1:13">
      <c r="A85" t="s">
        <v>73</v>
      </c>
      <c r="B85" s="5">
        <v>11.3520048225</v>
      </c>
      <c r="C85" s="4">
        <v>48013.03125</v>
      </c>
      <c r="D85" s="4">
        <v>137.9</v>
      </c>
      <c r="E85" s="4">
        <v>2.8721174163060001</v>
      </c>
      <c r="F85" s="4">
        <v>145.64688253750001</v>
      </c>
      <c r="G85" s="3">
        <f t="shared" si="5"/>
        <v>575.66731205380381</v>
      </c>
      <c r="H85" s="4">
        <v>14.41</v>
      </c>
      <c r="I85" s="3">
        <f t="shared" si="6"/>
        <v>5017.2043518100845</v>
      </c>
      <c r="J85" s="4">
        <f t="shared" si="7"/>
        <v>67.710209290902455</v>
      </c>
      <c r="K85" s="4">
        <v>3.7333333333333298</v>
      </c>
      <c r="L85" s="4">
        <f t="shared" si="8"/>
        <v>8.5206281555283798</v>
      </c>
      <c r="M85" s="4">
        <f t="shared" si="9"/>
        <v>1.3553495572704681</v>
      </c>
    </row>
    <row r="86" spans="1:13">
      <c r="A86" t="s">
        <v>74</v>
      </c>
      <c r="B86" s="5">
        <v>11.410126405</v>
      </c>
      <c r="C86" s="4">
        <v>48116.71875</v>
      </c>
      <c r="D86" s="4">
        <v>139.6</v>
      </c>
      <c r="E86" s="4">
        <v>2.9012751423014702</v>
      </c>
      <c r="F86" s="4">
        <v>146.2781319625</v>
      </c>
      <c r="G86" s="3">
        <f t="shared" si="5"/>
        <v>575.28221010276218</v>
      </c>
      <c r="H86" s="4">
        <v>16.123333333333299</v>
      </c>
      <c r="I86" s="3">
        <f t="shared" si="6"/>
        <v>5557.3265348915784</v>
      </c>
      <c r="J86" s="4">
        <f t="shared" si="7"/>
        <v>70.491001771865911</v>
      </c>
      <c r="K86" s="4">
        <v>3.6666666666666599</v>
      </c>
      <c r="L86" s="4">
        <f t="shared" si="8"/>
        <v>8.6228724325561839</v>
      </c>
      <c r="M86" s="4">
        <f t="shared" si="9"/>
        <v>1.3366387706740277</v>
      </c>
    </row>
    <row r="87" spans="1:13">
      <c r="A87" t="s">
        <v>75</v>
      </c>
      <c r="B87" s="5">
        <v>11.4682479875</v>
      </c>
      <c r="C87" s="4">
        <v>48080.84375</v>
      </c>
      <c r="D87" s="4">
        <v>144.5</v>
      </c>
      <c r="E87" s="4">
        <v>3.0053665257906399</v>
      </c>
      <c r="F87" s="4">
        <v>146.91563081250001</v>
      </c>
      <c r="G87" s="3">
        <f t="shared" si="5"/>
        <v>560.61877076856661</v>
      </c>
      <c r="H87" s="4">
        <v>16.04</v>
      </c>
      <c r="I87" s="3">
        <f t="shared" si="6"/>
        <v>5337.11940369079</v>
      </c>
      <c r="J87" s="4">
        <f t="shared" si="7"/>
        <v>68.285758025759478</v>
      </c>
      <c r="K87" s="4">
        <v>3.7666666666666599</v>
      </c>
      <c r="L87" s="4">
        <f t="shared" si="8"/>
        <v>8.5824413488943936</v>
      </c>
      <c r="M87" s="4">
        <f t="shared" si="9"/>
        <v>1.364584825037495</v>
      </c>
    </row>
    <row r="88" spans="1:13">
      <c r="A88" t="s">
        <v>76</v>
      </c>
      <c r="B88" s="5">
        <v>11.52636957</v>
      </c>
      <c r="C88" s="4">
        <v>47905.40625</v>
      </c>
      <c r="D88" s="4">
        <v>145.9</v>
      </c>
      <c r="E88" s="4">
        <v>3.0456232277670701</v>
      </c>
      <c r="F88" s="4">
        <v>147.55937908749999</v>
      </c>
      <c r="G88" s="3">
        <f t="shared" si="5"/>
        <v>558.4485701894356</v>
      </c>
      <c r="H88" s="4">
        <v>15.556666666666599</v>
      </c>
      <c r="I88" s="3">
        <f t="shared" si="6"/>
        <v>5107.8762877941826</v>
      </c>
      <c r="J88" s="4">
        <f t="shared" si="7"/>
        <v>66.936788321225947</v>
      </c>
      <c r="K88" s="4">
        <v>3.8333333333333299</v>
      </c>
      <c r="L88" s="4">
        <f t="shared" si="8"/>
        <v>8.5385389975549444</v>
      </c>
      <c r="M88" s="4">
        <f t="shared" si="9"/>
        <v>1.3828221354091406</v>
      </c>
    </row>
    <row r="89" spans="1:13">
      <c r="A89" t="s">
        <v>77</v>
      </c>
      <c r="B89" s="5">
        <v>11.52894423</v>
      </c>
      <c r="C89" s="4">
        <v>46769.9375</v>
      </c>
      <c r="D89" s="4">
        <v>144.1</v>
      </c>
      <c r="E89" s="4">
        <v>3.08103886292065</v>
      </c>
      <c r="F89" s="4">
        <v>148.146872959375</v>
      </c>
      <c r="G89" s="3">
        <f t="shared" si="5"/>
        <v>554.35101996034678</v>
      </c>
      <c r="H89" s="4">
        <v>15.0133333333333</v>
      </c>
      <c r="I89" s="3">
        <f t="shared" si="6"/>
        <v>4872.8153072050218</v>
      </c>
      <c r="J89" s="4">
        <f t="shared" si="7"/>
        <v>65.418218340599196</v>
      </c>
      <c r="K89" s="4">
        <v>4.6666666666666599</v>
      </c>
      <c r="L89" s="4">
        <f t="shared" si="8"/>
        <v>8.491427140874471</v>
      </c>
      <c r="M89" s="4">
        <f t="shared" si="9"/>
        <v>1.5882357047834958</v>
      </c>
    </row>
    <row r="90" spans="1:13">
      <c r="A90" t="s">
        <v>78</v>
      </c>
      <c r="B90" s="5">
        <v>11.531518889999999</v>
      </c>
      <c r="C90" s="4">
        <v>46643.5625</v>
      </c>
      <c r="D90" s="4">
        <v>141.9</v>
      </c>
      <c r="E90" s="4">
        <v>3.0422188279655602</v>
      </c>
      <c r="F90" s="4">
        <v>148.82812161562501</v>
      </c>
      <c r="G90" s="3">
        <f t="shared" si="5"/>
        <v>564.13242860688308</v>
      </c>
      <c r="H90" s="4">
        <v>14.546666666666599</v>
      </c>
      <c r="I90" s="3">
        <f t="shared" si="6"/>
        <v>4781.597738120131</v>
      </c>
      <c r="J90" s="4">
        <f t="shared" si="7"/>
        <v>65.651082826502332</v>
      </c>
      <c r="K90" s="4">
        <v>5.86666666666666</v>
      </c>
      <c r="L90" s="4">
        <f t="shared" si="8"/>
        <v>8.4725300244716468</v>
      </c>
      <c r="M90" s="4">
        <f t="shared" si="9"/>
        <v>1.8297445824131093</v>
      </c>
    </row>
    <row r="91" spans="1:13">
      <c r="A91" t="s">
        <v>79</v>
      </c>
      <c r="B91" s="5">
        <v>11.53409355</v>
      </c>
      <c r="C91" s="4">
        <v>46705.8125</v>
      </c>
      <c r="D91" s="4">
        <v>141</v>
      </c>
      <c r="E91" s="4">
        <v>3.0189024459387199</v>
      </c>
      <c r="F91" s="4">
        <v>149.54062122812499</v>
      </c>
      <c r="G91" s="3">
        <f t="shared" si="5"/>
        <v>571.33860588661139</v>
      </c>
      <c r="H91" s="4">
        <v>15.18</v>
      </c>
      <c r="I91" s="3">
        <f t="shared" si="6"/>
        <v>5028.3175000972305</v>
      </c>
      <c r="J91" s="4">
        <f t="shared" si="7"/>
        <v>67.455032206107603</v>
      </c>
      <c r="K91" s="4">
        <v>6.7</v>
      </c>
      <c r="L91" s="4">
        <f t="shared" si="8"/>
        <v>8.5228407141160964</v>
      </c>
      <c r="M91" s="4">
        <f t="shared" si="9"/>
        <v>1.9714576045317136</v>
      </c>
    </row>
    <row r="92" spans="1:13">
      <c r="A92" t="s">
        <v>80</v>
      </c>
      <c r="B92" s="5">
        <v>11.53666821</v>
      </c>
      <c r="C92" s="4">
        <v>46956.6875</v>
      </c>
      <c r="D92" s="4">
        <v>140.5</v>
      </c>
      <c r="E92" s="4">
        <v>2.9921107221045098</v>
      </c>
      <c r="F92" s="4">
        <v>150.28437179687501</v>
      </c>
      <c r="G92" s="3">
        <f t="shared" si="5"/>
        <v>579.45079430395162</v>
      </c>
      <c r="H92" s="4">
        <v>16.18</v>
      </c>
      <c r="I92" s="3">
        <f t="shared" si="6"/>
        <v>5407.5538984799832</v>
      </c>
      <c r="J92" s="4">
        <f t="shared" si="7"/>
        <v>70.01357270027161</v>
      </c>
      <c r="K92" s="4">
        <v>6.9666666666666597</v>
      </c>
      <c r="L92" s="4">
        <f t="shared" si="8"/>
        <v>8.5955521251339864</v>
      </c>
      <c r="M92" s="4">
        <f t="shared" si="9"/>
        <v>2.0133492044165791</v>
      </c>
    </row>
    <row r="93" spans="1:13">
      <c r="A93" t="s">
        <v>81</v>
      </c>
      <c r="B93" s="5">
        <v>11.641663212499999</v>
      </c>
      <c r="C93" s="4">
        <v>47515.875</v>
      </c>
      <c r="D93" s="4">
        <v>144.6</v>
      </c>
      <c r="E93" s="4">
        <v>3.0431314687781401</v>
      </c>
      <c r="F93" s="4">
        <v>151.215628103125</v>
      </c>
      <c r="G93" s="3">
        <f t="shared" si="5"/>
        <v>578.48352360210617</v>
      </c>
      <c r="H93" s="4">
        <v>17.146666666666601</v>
      </c>
      <c r="I93" s="3">
        <f t="shared" si="6"/>
        <v>5634.546795821223</v>
      </c>
      <c r="J93" s="4">
        <f t="shared" si="7"/>
        <v>71.124002094702632</v>
      </c>
      <c r="K93" s="4">
        <v>6.4</v>
      </c>
      <c r="L93" s="4">
        <f t="shared" si="8"/>
        <v>8.6366719965884098</v>
      </c>
      <c r="M93" s="4">
        <f t="shared" si="9"/>
        <v>1.9224377928701712</v>
      </c>
    </row>
    <row r="94" spans="1:13">
      <c r="A94" t="s">
        <v>82</v>
      </c>
      <c r="B94" s="5">
        <v>11.746658215</v>
      </c>
      <c r="C94" s="4">
        <v>48096.125</v>
      </c>
      <c r="D94" s="4">
        <v>150.6</v>
      </c>
      <c r="E94" s="4">
        <v>3.1311217632763801</v>
      </c>
      <c r="F94" s="4">
        <v>151.95937867187499</v>
      </c>
      <c r="G94" s="3">
        <f t="shared" si="5"/>
        <v>570.08798085017656</v>
      </c>
      <c r="H94" s="4">
        <v>18.34</v>
      </c>
      <c r="I94" s="3">
        <f t="shared" si="6"/>
        <v>5857.325708345872</v>
      </c>
      <c r="J94" s="4">
        <f t="shared" si="7"/>
        <v>71.675454698866304</v>
      </c>
      <c r="K94" s="4">
        <v>5.5666666666666602</v>
      </c>
      <c r="L94" s="4">
        <f t="shared" si="8"/>
        <v>8.6754484146419202</v>
      </c>
      <c r="M94" s="4">
        <f t="shared" si="9"/>
        <v>1.7740724985743288</v>
      </c>
    </row>
    <row r="95" spans="1:13">
      <c r="A95" t="s">
        <v>83</v>
      </c>
      <c r="B95" s="5">
        <v>11.851653217499999</v>
      </c>
      <c r="C95" s="4">
        <v>48817.125</v>
      </c>
      <c r="D95" s="4">
        <v>159</v>
      </c>
      <c r="E95" s="4">
        <v>3.2569167189732999</v>
      </c>
      <c r="F95" s="4">
        <v>152.671878284375</v>
      </c>
      <c r="G95" s="3">
        <f t="shared" si="5"/>
        <v>555.56046212356796</v>
      </c>
      <c r="H95" s="4">
        <v>18.296666666666599</v>
      </c>
      <c r="I95" s="3">
        <f t="shared" si="6"/>
        <v>5617.7876947478053</v>
      </c>
      <c r="J95" s="4">
        <f t="shared" si="7"/>
        <v>69.379517424222556</v>
      </c>
      <c r="K95" s="4">
        <v>4.6333333333333302</v>
      </c>
      <c r="L95" s="4">
        <f t="shared" si="8"/>
        <v>8.6336932167663925</v>
      </c>
      <c r="M95" s="4">
        <f t="shared" si="9"/>
        <v>1.5807176260686722</v>
      </c>
    </row>
    <row r="96" spans="1:13">
      <c r="A96" t="s">
        <v>84</v>
      </c>
      <c r="B96" s="5">
        <v>11.95664822</v>
      </c>
      <c r="C96" s="4">
        <v>49678.875</v>
      </c>
      <c r="D96" s="4">
        <v>166.9</v>
      </c>
      <c r="E96" s="4">
        <v>3.3594367780561698</v>
      </c>
      <c r="F96" s="4">
        <v>153.353126940625</v>
      </c>
      <c r="G96" s="3">
        <f t="shared" si="5"/>
        <v>545.80261913040249</v>
      </c>
      <c r="H96" s="4">
        <v>19.816666666666599</v>
      </c>
      <c r="I96" s="3">
        <f t="shared" si="6"/>
        <v>5898.8062511278677</v>
      </c>
      <c r="J96" s="4">
        <f t="shared" si="7"/>
        <v>70.135321868993003</v>
      </c>
      <c r="K96" s="4">
        <v>4.2333333333333298</v>
      </c>
      <c r="L96" s="4">
        <f t="shared" si="8"/>
        <v>8.6825052791049604</v>
      </c>
      <c r="M96" s="4">
        <f t="shared" si="9"/>
        <v>1.4862452134673922</v>
      </c>
    </row>
    <row r="97" spans="1:13">
      <c r="A97" t="s">
        <v>85</v>
      </c>
      <c r="B97" s="5">
        <v>12.1374222225</v>
      </c>
      <c r="C97" s="4">
        <v>51482.3125</v>
      </c>
      <c r="D97" s="4">
        <v>175</v>
      </c>
      <c r="E97" s="4">
        <v>3.3991382858126298</v>
      </c>
      <c r="F97" s="4">
        <v>153.92499484375</v>
      </c>
      <c r="G97" s="3">
        <f t="shared" si="5"/>
        <v>549.62537441105815</v>
      </c>
      <c r="H97" s="4">
        <v>21.613333333333301</v>
      </c>
      <c r="I97" s="3">
        <f t="shared" si="6"/>
        <v>6358.4742708301492</v>
      </c>
      <c r="J97" s="4">
        <f t="shared" si="7"/>
        <v>72.80198077823627</v>
      </c>
      <c r="K97" s="4">
        <v>3.5</v>
      </c>
      <c r="L97" s="4">
        <f t="shared" si="8"/>
        <v>8.7575437330313122</v>
      </c>
      <c r="M97" s="4">
        <f t="shared" si="9"/>
        <v>1.2883901461385192</v>
      </c>
    </row>
    <row r="98" spans="1:13">
      <c r="A98" t="s">
        <v>86</v>
      </c>
      <c r="B98" s="5">
        <v>12.318196224999999</v>
      </c>
      <c r="C98" s="4">
        <v>52305.1875</v>
      </c>
      <c r="D98" s="4">
        <v>180.6</v>
      </c>
      <c r="E98" s="4">
        <v>3.4527761995238002</v>
      </c>
      <c r="F98" s="4">
        <v>154.57499350625</v>
      </c>
      <c r="G98" s="3">
        <f t="shared" si="5"/>
        <v>551.46496368652436</v>
      </c>
      <c r="H98" s="4">
        <v>21.8</v>
      </c>
      <c r="I98" s="3">
        <f t="shared" si="6"/>
        <v>6313.7599254207707</v>
      </c>
      <c r="J98" s="4">
        <f t="shared" si="7"/>
        <v>72.702468486723717</v>
      </c>
      <c r="K98" s="4">
        <v>3.1</v>
      </c>
      <c r="L98" s="4">
        <f t="shared" si="8"/>
        <v>8.7504866458136181</v>
      </c>
      <c r="M98" s="4">
        <f t="shared" si="9"/>
        <v>1.1628927785824714</v>
      </c>
    </row>
    <row r="99" spans="1:13">
      <c r="A99" t="s">
        <v>87</v>
      </c>
      <c r="B99" s="5">
        <v>12.498970227499999</v>
      </c>
      <c r="C99" s="4">
        <v>52948.4375</v>
      </c>
      <c r="D99" s="4">
        <v>183.7</v>
      </c>
      <c r="E99" s="4">
        <v>3.4693980023897</v>
      </c>
      <c r="F99" s="4">
        <v>155.22499313124999</v>
      </c>
      <c r="G99" s="3">
        <f t="shared" si="5"/>
        <v>559.21879426200746</v>
      </c>
      <c r="H99" s="4">
        <v>22.766666666666602</v>
      </c>
      <c r="I99" s="3">
        <f t="shared" si="6"/>
        <v>6562.1374806191343</v>
      </c>
      <c r="J99" s="4">
        <f t="shared" si="7"/>
        <v>74.554633724362645</v>
      </c>
      <c r="K99" s="4">
        <v>3.1666666666666599</v>
      </c>
      <c r="L99" s="4">
        <f t="shared" si="8"/>
        <v>8.7890716643255242</v>
      </c>
      <c r="M99" s="4">
        <f t="shared" si="9"/>
        <v>1.1848584083026183</v>
      </c>
    </row>
    <row r="100" spans="1:13">
      <c r="A100" t="s">
        <v>88</v>
      </c>
      <c r="B100" s="5">
        <v>12.679744230000001</v>
      </c>
      <c r="C100" s="4">
        <v>53412.0625</v>
      </c>
      <c r="D100" s="4">
        <v>186.5</v>
      </c>
      <c r="E100" s="4">
        <v>3.4917070148334801</v>
      </c>
      <c r="F100" s="4">
        <v>155.87499371875001</v>
      </c>
      <c r="G100" s="3">
        <f t="shared" si="5"/>
        <v>566.04263868939302</v>
      </c>
      <c r="H100" s="4">
        <v>23.16</v>
      </c>
      <c r="I100" s="3">
        <f t="shared" si="6"/>
        <v>6632.8589144540538</v>
      </c>
      <c r="J100" s="4">
        <f t="shared" si="7"/>
        <v>75.415749132404201</v>
      </c>
      <c r="K100" s="4">
        <v>3.36666666666666</v>
      </c>
      <c r="L100" s="4">
        <f t="shared" si="8"/>
        <v>8.799791199052704</v>
      </c>
      <c r="M100" s="4">
        <f t="shared" si="9"/>
        <v>1.2481695739076932</v>
      </c>
    </row>
    <row r="101" spans="1:13">
      <c r="A101" t="s">
        <v>89</v>
      </c>
      <c r="B101" s="5">
        <v>12.8194332325</v>
      </c>
      <c r="C101" s="4">
        <v>53277.78125</v>
      </c>
      <c r="D101" s="4">
        <v>191.5</v>
      </c>
      <c r="E101" s="4">
        <v>3.5943642028468599</v>
      </c>
      <c r="F101" s="4">
        <v>156.50937412812499</v>
      </c>
      <c r="G101" s="3">
        <f t="shared" si="5"/>
        <v>558.1964872415416</v>
      </c>
      <c r="H101" s="4">
        <v>23.9166666666666</v>
      </c>
      <c r="I101" s="3">
        <f t="shared" si="6"/>
        <v>6653.9352488887398</v>
      </c>
      <c r="J101" s="4">
        <f t="shared" si="7"/>
        <v>74.958069321784905</v>
      </c>
      <c r="K101" s="4">
        <v>3.0666666666666602</v>
      </c>
      <c r="L101" s="4">
        <f t="shared" si="8"/>
        <v>8.8029637253751893</v>
      </c>
      <c r="M101" s="4">
        <f t="shared" si="9"/>
        <v>1.1517379243837196</v>
      </c>
    </row>
    <row r="102" spans="1:13">
      <c r="A102" t="s">
        <v>90</v>
      </c>
      <c r="B102" s="5">
        <v>12.959122235000001</v>
      </c>
      <c r="C102" s="4">
        <v>53549.46875</v>
      </c>
      <c r="D102" s="4">
        <v>192.8</v>
      </c>
      <c r="E102" s="4">
        <v>3.6003993044875799</v>
      </c>
      <c r="F102" s="4">
        <v>157.165625096875</v>
      </c>
      <c r="G102" s="3">
        <f t="shared" si="5"/>
        <v>565.69518392917826</v>
      </c>
      <c r="H102" s="4">
        <v>23.95</v>
      </c>
      <c r="I102" s="3">
        <f t="shared" si="6"/>
        <v>6652.0399473881798</v>
      </c>
      <c r="J102" s="4">
        <f t="shared" si="7"/>
        <v>75.490369524498121</v>
      </c>
      <c r="K102" s="4">
        <v>2.9666666666666601</v>
      </c>
      <c r="L102" s="4">
        <f t="shared" si="8"/>
        <v>8.802678845614718</v>
      </c>
      <c r="M102" s="4">
        <f t="shared" si="9"/>
        <v>1.1175546119746056</v>
      </c>
    </row>
    <row r="103" spans="1:13">
      <c r="A103" t="s">
        <v>91</v>
      </c>
      <c r="B103" s="5">
        <v>13.0988112375</v>
      </c>
      <c r="C103" s="4">
        <v>53808.84375</v>
      </c>
      <c r="D103" s="4">
        <v>196.3</v>
      </c>
      <c r="E103" s="4">
        <v>3.64806860030279</v>
      </c>
      <c r="F103" s="4">
        <v>157.82812548437499</v>
      </c>
      <c r="G103" s="3">
        <f t="shared" si="5"/>
        <v>566.70009536462658</v>
      </c>
      <c r="H103" s="4">
        <v>25.0133333333333</v>
      </c>
      <c r="I103" s="3">
        <f t="shared" si="6"/>
        <v>6856.5962085409219</v>
      </c>
      <c r="J103" s="4">
        <f t="shared" si="7"/>
        <v>76.626717179275289</v>
      </c>
      <c r="K103" s="4">
        <v>3.2333333333333298</v>
      </c>
      <c r="L103" s="4">
        <f t="shared" si="8"/>
        <v>8.8329664180691569</v>
      </c>
      <c r="M103" s="4">
        <f t="shared" si="9"/>
        <v>1.2063812004668433</v>
      </c>
    </row>
    <row r="104" spans="1:13">
      <c r="A104" t="s">
        <v>92</v>
      </c>
      <c r="B104" s="5">
        <v>13.23850024</v>
      </c>
      <c r="C104" s="4">
        <v>54055.90625</v>
      </c>
      <c r="D104" s="4">
        <v>204.1</v>
      </c>
      <c r="E104" s="4">
        <v>3.7756742782155999</v>
      </c>
      <c r="F104" s="4">
        <v>158.49687529062501</v>
      </c>
      <c r="G104" s="3">
        <f t="shared" si="5"/>
        <v>555.73144475954018</v>
      </c>
      <c r="H104" s="4">
        <v>25.11</v>
      </c>
      <c r="I104" s="3">
        <f t="shared" si="6"/>
        <v>6650.467744232189</v>
      </c>
      <c r="J104" s="4">
        <f t="shared" si="7"/>
        <v>74.761815726122137</v>
      </c>
      <c r="K104" s="4">
        <v>2.8333333333333299</v>
      </c>
      <c r="L104" s="4">
        <f t="shared" si="8"/>
        <v>8.8024424686548599</v>
      </c>
      <c r="M104" s="4">
        <f t="shared" si="9"/>
        <v>1.0701963436938138</v>
      </c>
    </row>
    <row r="105" spans="1:13">
      <c r="A105" t="s">
        <v>93</v>
      </c>
      <c r="B105" s="5">
        <v>14.66095427</v>
      </c>
      <c r="C105" s="4">
        <v>54692.53125</v>
      </c>
      <c r="D105" s="4">
        <v>208</v>
      </c>
      <c r="E105" s="4">
        <v>3.8030592456647598</v>
      </c>
      <c r="F105" s="4">
        <v>159.17187209375001</v>
      </c>
      <c r="G105" s="3">
        <f t="shared" si="5"/>
        <v>613.6143002497065</v>
      </c>
      <c r="H105" s="4">
        <v>26.01</v>
      </c>
      <c r="I105" s="3">
        <f t="shared" si="6"/>
        <v>6839.2308191490074</v>
      </c>
      <c r="J105" s="4">
        <f t="shared" si="7"/>
        <v>79.928314167628628</v>
      </c>
      <c r="K105" s="4">
        <v>2.7</v>
      </c>
      <c r="L105" s="4">
        <f t="shared" si="8"/>
        <v>8.8304305509524568</v>
      </c>
      <c r="M105" s="4">
        <f t="shared" si="9"/>
        <v>1.0206229698064153</v>
      </c>
    </row>
    <row r="106" spans="1:13">
      <c r="A106" t="s">
        <v>94</v>
      </c>
      <c r="B106" s="5">
        <v>14.706361790000001</v>
      </c>
      <c r="C106" s="4">
        <v>54754.21875</v>
      </c>
      <c r="D106" s="4">
        <v>211.3</v>
      </c>
      <c r="E106" s="4">
        <v>3.8590644081431602</v>
      </c>
      <c r="F106" s="4">
        <v>159.85312170624999</v>
      </c>
      <c r="G106" s="3">
        <f t="shared" si="5"/>
        <v>609.1781821812508</v>
      </c>
      <c r="H106" s="4">
        <v>24.5</v>
      </c>
      <c r="I106" s="3">
        <f t="shared" si="6"/>
        <v>6348.689062639537</v>
      </c>
      <c r="J106" s="4">
        <f t="shared" si="7"/>
        <v>77.056765697430023</v>
      </c>
      <c r="K106" s="4">
        <v>2.5666666666666602</v>
      </c>
      <c r="L106" s="4">
        <f t="shared" si="8"/>
        <v>8.7560036237452383</v>
      </c>
      <c r="M106" s="4">
        <f t="shared" si="9"/>
        <v>0.96860984273052675</v>
      </c>
    </row>
    <row r="107" spans="1:13">
      <c r="A107" t="s">
        <v>95</v>
      </c>
      <c r="B107" s="5">
        <v>14.76312119</v>
      </c>
      <c r="C107" s="4">
        <v>54642.84375</v>
      </c>
      <c r="D107" s="4">
        <v>211.5</v>
      </c>
      <c r="E107" s="4">
        <v>3.87058971234487</v>
      </c>
      <c r="F107" s="4">
        <v>160.54062170624999</v>
      </c>
      <c r="G107" s="3">
        <f t="shared" si="5"/>
        <v>612.33063442714456</v>
      </c>
      <c r="H107" s="4">
        <v>23.983333333333299</v>
      </c>
      <c r="I107" s="3">
        <f t="shared" si="6"/>
        <v>6196.2995604625276</v>
      </c>
      <c r="J107" s="4">
        <f t="shared" si="7"/>
        <v>76.492262583487701</v>
      </c>
      <c r="K107" s="4">
        <v>2.7333333333333298</v>
      </c>
      <c r="L107" s="4">
        <f t="shared" si="8"/>
        <v>8.7317075477635626</v>
      </c>
      <c r="M107" s="4">
        <f t="shared" si="9"/>
        <v>1.0332357041696123</v>
      </c>
    </row>
    <row r="108" spans="1:13">
      <c r="A108" t="s">
        <v>96</v>
      </c>
      <c r="B108" s="5">
        <v>14.768797129999999</v>
      </c>
      <c r="C108" s="4">
        <v>54358.40625</v>
      </c>
      <c r="D108" s="4">
        <v>210</v>
      </c>
      <c r="E108" s="4">
        <v>3.8632796100645801</v>
      </c>
      <c r="F108" s="4">
        <v>161.23437209375001</v>
      </c>
      <c r="G108" s="3">
        <f t="shared" si="5"/>
        <v>616.377268068288</v>
      </c>
      <c r="H108" s="4">
        <v>24.433333333333302</v>
      </c>
      <c r="I108" s="3">
        <f t="shared" si="6"/>
        <v>6324.5055495542729</v>
      </c>
      <c r="J108" s="4">
        <f t="shared" si="7"/>
        <v>77.451505339019434</v>
      </c>
      <c r="K108" s="4">
        <v>3.7</v>
      </c>
      <c r="L108" s="4">
        <f t="shared" si="8"/>
        <v>8.7521871365564614</v>
      </c>
      <c r="M108" s="4">
        <f t="shared" si="9"/>
        <v>1.3460346868341904</v>
      </c>
    </row>
    <row r="109" spans="1:13">
      <c r="A109" t="s">
        <v>97</v>
      </c>
      <c r="B109" s="5">
        <v>14.77447308</v>
      </c>
      <c r="C109" s="4">
        <v>52993.874999999898</v>
      </c>
      <c r="D109" s="4">
        <v>208.1</v>
      </c>
      <c r="E109" s="4">
        <v>3.9269138442091398</v>
      </c>
      <c r="F109" s="4">
        <v>161.93437529062501</v>
      </c>
      <c r="G109" s="3">
        <f t="shared" si="5"/>
        <v>609.25580834580103</v>
      </c>
      <c r="H109" s="4">
        <v>26.016666666666602</v>
      </c>
      <c r="I109" s="3">
        <f t="shared" si="6"/>
        <v>6625.2196250835304</v>
      </c>
      <c r="J109" s="4">
        <f t="shared" si="7"/>
        <v>78.500336993835774</v>
      </c>
      <c r="K109" s="4">
        <v>5.2666666666666604</v>
      </c>
      <c r="L109" s="4">
        <f t="shared" si="8"/>
        <v>8.798638801260946</v>
      </c>
      <c r="M109" s="4">
        <f t="shared" si="9"/>
        <v>1.7155019103580111</v>
      </c>
    </row>
    <row r="110" spans="1:13">
      <c r="A110" t="s">
        <v>98</v>
      </c>
      <c r="B110" s="5">
        <v>14.768797129999999</v>
      </c>
      <c r="C110" s="4">
        <v>52726.125</v>
      </c>
      <c r="D110" s="4">
        <v>207.7</v>
      </c>
      <c r="E110" s="4">
        <v>3.93922726228362</v>
      </c>
      <c r="F110" s="4">
        <v>162.64062548437499</v>
      </c>
      <c r="G110" s="3">
        <f t="shared" si="5"/>
        <v>609.76588628770014</v>
      </c>
      <c r="H110" s="4">
        <v>28.44</v>
      </c>
      <c r="I110" s="3">
        <f t="shared" si="6"/>
        <v>7219.690082951186</v>
      </c>
      <c r="J110" s="4">
        <f t="shared" si="7"/>
        <v>81.628462009946901</v>
      </c>
      <c r="K110" s="4">
        <v>5.8</v>
      </c>
      <c r="L110" s="4">
        <f t="shared" si="8"/>
        <v>8.8845673061665718</v>
      </c>
      <c r="M110" s="4">
        <f t="shared" si="9"/>
        <v>1.8176079219581476</v>
      </c>
    </row>
    <row r="111" spans="1:13">
      <c r="A111" t="s">
        <v>99</v>
      </c>
      <c r="B111" s="5">
        <v>14.865288120000001</v>
      </c>
      <c r="C111" s="4">
        <v>52648.125</v>
      </c>
      <c r="D111" s="4">
        <v>208.3</v>
      </c>
      <c r="E111" s="4">
        <v>3.95645497599364</v>
      </c>
      <c r="F111" s="4">
        <v>163.353125096875</v>
      </c>
      <c r="G111" s="3">
        <f t="shared" si="5"/>
        <v>613.75430394164891</v>
      </c>
      <c r="H111" s="4">
        <v>30.77</v>
      </c>
      <c r="I111" s="3">
        <f t="shared" si="6"/>
        <v>7777.1642004525274</v>
      </c>
      <c r="J111" s="4">
        <f t="shared" si="7"/>
        <v>84.815690017334362</v>
      </c>
      <c r="K111" s="4">
        <v>5.9666666666666597</v>
      </c>
      <c r="L111" s="4">
        <f t="shared" si="8"/>
        <v>8.9589470520701671</v>
      </c>
      <c r="M111" s="4">
        <f t="shared" si="9"/>
        <v>1.8477092808268487</v>
      </c>
    </row>
    <row r="112" spans="1:13">
      <c r="A112" t="s">
        <v>100</v>
      </c>
      <c r="B112" s="5">
        <v>14.88799188</v>
      </c>
      <c r="C112" s="4">
        <v>52759.875</v>
      </c>
      <c r="D112" s="4">
        <v>212.6</v>
      </c>
      <c r="E112" s="4">
        <v>4.0295471452284</v>
      </c>
      <c r="F112" s="4">
        <v>164.07187412812499</v>
      </c>
      <c r="G112" s="3">
        <f t="shared" si="5"/>
        <v>606.19733228544999</v>
      </c>
      <c r="H112" s="4">
        <v>33.53</v>
      </c>
      <c r="I112" s="3">
        <f t="shared" si="6"/>
        <v>8321.0342977881883</v>
      </c>
      <c r="J112" s="4">
        <f t="shared" si="7"/>
        <v>87.097445472736609</v>
      </c>
      <c r="K112" s="4">
        <v>5.3333333333333304</v>
      </c>
      <c r="L112" s="4">
        <f t="shared" si="8"/>
        <v>9.0265418407268339</v>
      </c>
      <c r="M112" s="4">
        <f t="shared" si="9"/>
        <v>1.728784670066666</v>
      </c>
    </row>
    <row r="113" spans="1:13">
      <c r="A113" t="s">
        <v>101</v>
      </c>
      <c r="B113" s="5">
        <v>14.87096406</v>
      </c>
      <c r="C113" s="4">
        <v>53518.71875</v>
      </c>
      <c r="D113" s="4">
        <v>217.1</v>
      </c>
      <c r="E113" s="4">
        <v>4.0564789957824798</v>
      </c>
      <c r="F113" s="4">
        <v>164.79687015625001</v>
      </c>
      <c r="G113" s="3">
        <f t="shared" si="5"/>
        <v>604.14175343741715</v>
      </c>
      <c r="H113" s="4">
        <v>36.296666666666603</v>
      </c>
      <c r="I113" s="3">
        <f t="shared" si="6"/>
        <v>8947.8256153684615</v>
      </c>
      <c r="J113" s="4">
        <f t="shared" si="7"/>
        <v>90.208141973441258</v>
      </c>
      <c r="K113" s="4">
        <v>4.7333333333333298</v>
      </c>
      <c r="L113" s="4">
        <f t="shared" si="8"/>
        <v>9.0991658337487298</v>
      </c>
      <c r="M113" s="4">
        <f t="shared" si="9"/>
        <v>1.6031198850995387</v>
      </c>
    </row>
    <row r="114" spans="1:13">
      <c r="A114" t="s">
        <v>102</v>
      </c>
      <c r="B114" s="5">
        <v>14.768797129999999</v>
      </c>
      <c r="C114" s="4">
        <v>53827.03125</v>
      </c>
      <c r="D114" s="4">
        <v>223.6</v>
      </c>
      <c r="E114" s="4">
        <v>4.1540111679392302</v>
      </c>
      <c r="F114" s="4">
        <v>165.52811899375001</v>
      </c>
      <c r="G114" s="3">
        <f t="shared" si="5"/>
        <v>588.50376416825191</v>
      </c>
      <c r="H114" s="4">
        <v>38.380000000000003</v>
      </c>
      <c r="I114" s="3">
        <f t="shared" si="6"/>
        <v>9239.2625942409286</v>
      </c>
      <c r="J114" s="4">
        <f t="shared" si="7"/>
        <v>90.592987639417444</v>
      </c>
      <c r="K114" s="4">
        <v>4.4000000000000004</v>
      </c>
      <c r="L114" s="4">
        <f t="shared" si="8"/>
        <v>9.1312173556329945</v>
      </c>
      <c r="M114" s="4">
        <f t="shared" si="9"/>
        <v>1.5266019068549515</v>
      </c>
    </row>
    <row r="115" spans="1:13">
      <c r="A115" t="s">
        <v>103</v>
      </c>
      <c r="B115" s="5">
        <v>14.93339941</v>
      </c>
      <c r="C115" s="4">
        <v>54142.15625</v>
      </c>
      <c r="D115" s="4">
        <v>228.6</v>
      </c>
      <c r="E115" s="4">
        <v>4.2221888259208402</v>
      </c>
      <c r="F115" s="4">
        <v>166.26561821874901</v>
      </c>
      <c r="G115" s="3">
        <f t="shared" si="5"/>
        <v>588.06249255553837</v>
      </c>
      <c r="H115" s="4">
        <v>43.1533333333333</v>
      </c>
      <c r="I115" s="3">
        <f t="shared" si="6"/>
        <v>10220.607157218212</v>
      </c>
      <c r="J115" s="4">
        <f t="shared" si="7"/>
        <v>95.664075429300127</v>
      </c>
      <c r="K115" s="4">
        <v>4.0999999999999899</v>
      </c>
      <c r="L115" s="4">
        <f t="shared" si="8"/>
        <v>9.2321612707228322</v>
      </c>
      <c r="M115" s="4">
        <f t="shared" si="9"/>
        <v>1.4528511778089583</v>
      </c>
    </row>
    <row r="116" spans="1:13">
      <c r="A116" t="s">
        <v>104</v>
      </c>
      <c r="B116" s="5">
        <v>14.93339941</v>
      </c>
      <c r="C116" s="4">
        <v>54464.09375</v>
      </c>
      <c r="D116" s="4">
        <v>233.6</v>
      </c>
      <c r="E116" s="4">
        <v>4.2890344224282799</v>
      </c>
      <c r="F116" s="4">
        <v>167.00936783124899</v>
      </c>
      <c r="G116" s="3">
        <f t="shared" si="5"/>
        <v>581.48696172590599</v>
      </c>
      <c r="H116" s="4">
        <v>44.143333333333302</v>
      </c>
      <c r="I116" s="3">
        <f t="shared" si="6"/>
        <v>10292.137806705014</v>
      </c>
      <c r="J116" s="4">
        <f t="shared" si="7"/>
        <v>95.560623927649075</v>
      </c>
      <c r="K116" s="4">
        <v>4.2333333333333298</v>
      </c>
      <c r="L116" s="4">
        <f t="shared" si="8"/>
        <v>9.2391355630035026</v>
      </c>
      <c r="M116" s="4">
        <f t="shared" si="9"/>
        <v>1.4862452134673922</v>
      </c>
    </row>
    <row r="117" spans="1:13">
      <c r="A117" t="s">
        <v>105</v>
      </c>
      <c r="B117" s="5">
        <v>14.81420466</v>
      </c>
      <c r="C117" s="4">
        <v>54949.562499999898</v>
      </c>
      <c r="D117" s="4">
        <v>238</v>
      </c>
      <c r="E117" s="4">
        <v>4.3312181447143896</v>
      </c>
      <c r="F117" s="4">
        <v>167.7749938</v>
      </c>
      <c r="G117" s="3">
        <f t="shared" si="5"/>
        <v>573.84620491040346</v>
      </c>
      <c r="H117" s="4">
        <v>45.356666666666598</v>
      </c>
      <c r="I117" s="3">
        <f t="shared" si="6"/>
        <v>10472.034691214456</v>
      </c>
      <c r="J117" s="4">
        <f t="shared" si="7"/>
        <v>95.943661009337347</v>
      </c>
      <c r="K117" s="4">
        <v>4.0333333333333297</v>
      </c>
      <c r="L117" s="4">
        <f t="shared" si="8"/>
        <v>9.2564636203434603</v>
      </c>
      <c r="M117" s="4">
        <f t="shared" si="9"/>
        <v>1.4357624409726557</v>
      </c>
    </row>
    <row r="118" spans="1:13">
      <c r="A118" t="s">
        <v>106</v>
      </c>
      <c r="B118" s="5">
        <v>14.75744525</v>
      </c>
      <c r="C118" s="4">
        <v>55222.437499999898</v>
      </c>
      <c r="D118" s="4">
        <v>242.6</v>
      </c>
      <c r="E118" s="4">
        <v>4.3931253064872502</v>
      </c>
      <c r="F118" s="4">
        <v>168.5249938</v>
      </c>
      <c r="G118" s="3">
        <f t="shared" si="5"/>
        <v>566.11141175226282</v>
      </c>
      <c r="H118" s="4">
        <v>46.953333333333298</v>
      </c>
      <c r="I118" s="3">
        <f t="shared" si="6"/>
        <v>10687.911238042345</v>
      </c>
      <c r="J118" s="4">
        <f t="shared" si="7"/>
        <v>96.506993507508795</v>
      </c>
      <c r="K118" s="4">
        <v>4.2</v>
      </c>
      <c r="L118" s="4">
        <f t="shared" si="8"/>
        <v>9.2768685909180597</v>
      </c>
      <c r="M118" s="4">
        <f t="shared" si="9"/>
        <v>1.4779920263005992</v>
      </c>
    </row>
    <row r="119" spans="1:13">
      <c r="A119" t="s">
        <v>107</v>
      </c>
      <c r="B119" s="5">
        <v>15.04691822</v>
      </c>
      <c r="C119" s="4">
        <v>55439.437499999898</v>
      </c>
      <c r="D119" s="4">
        <v>245.7</v>
      </c>
      <c r="E119" s="4">
        <v>4.4318464997306899</v>
      </c>
      <c r="F119" s="4">
        <v>169.2749938</v>
      </c>
      <c r="G119" s="3">
        <f t="shared" si="5"/>
        <v>574.71913536589875</v>
      </c>
      <c r="H119" s="4">
        <v>48.036666666666598</v>
      </c>
      <c r="I119" s="3">
        <f t="shared" si="6"/>
        <v>10838.973477440079</v>
      </c>
      <c r="J119" s="4">
        <f t="shared" si="7"/>
        <v>97.914855569642896</v>
      </c>
      <c r="K119" s="4">
        <v>4.1333333333333302</v>
      </c>
      <c r="L119" s="4">
        <f t="shared" si="8"/>
        <v>9.2909035728564024</v>
      </c>
      <c r="M119" s="4">
        <f t="shared" si="9"/>
        <v>1.46129603275219</v>
      </c>
    </row>
    <row r="120" spans="1:13">
      <c r="A120" t="s">
        <v>108</v>
      </c>
      <c r="B120" s="5">
        <v>15.035566340000001</v>
      </c>
      <c r="C120" s="4">
        <v>55600.562499999898</v>
      </c>
      <c r="D120" s="4">
        <v>251.6</v>
      </c>
      <c r="E120" s="4">
        <v>4.5251129903018299</v>
      </c>
      <c r="F120" s="4">
        <v>170.0249938</v>
      </c>
      <c r="G120" s="3">
        <f t="shared" si="5"/>
        <v>564.94104770795411</v>
      </c>
      <c r="H120" s="4">
        <v>46.146666666666597</v>
      </c>
      <c r="I120" s="3">
        <f t="shared" si="6"/>
        <v>10197.903735347074</v>
      </c>
      <c r="J120" s="4">
        <f t="shared" si="7"/>
        <v>93.874337173089856</v>
      </c>
      <c r="K120" s="4">
        <v>4.1333333333333302</v>
      </c>
      <c r="L120" s="4">
        <f t="shared" si="8"/>
        <v>9.2299374620085821</v>
      </c>
      <c r="M120" s="4">
        <f t="shared" si="9"/>
        <v>1.46129603275219</v>
      </c>
    </row>
    <row r="121" spans="1:13">
      <c r="A121" t="s">
        <v>109</v>
      </c>
      <c r="B121" s="5">
        <v>15.17746485</v>
      </c>
      <c r="C121" s="4">
        <v>55913.9375</v>
      </c>
      <c r="D121" s="4">
        <v>255.3</v>
      </c>
      <c r="E121" s="4">
        <v>4.5659387948352297</v>
      </c>
      <c r="F121" s="4">
        <v>170.7906173625</v>
      </c>
      <c r="G121" s="3">
        <f t="shared" si="5"/>
        <v>567.71864630802315</v>
      </c>
      <c r="H121" s="4">
        <v>44.31</v>
      </c>
      <c r="I121" s="3">
        <f t="shared" si="6"/>
        <v>9704.4664834581963</v>
      </c>
      <c r="J121" s="4">
        <f t="shared" si="7"/>
        <v>91.509283842052696</v>
      </c>
      <c r="K121" s="4">
        <v>3.93333333333333</v>
      </c>
      <c r="L121" s="4">
        <f t="shared" si="8"/>
        <v>9.1803415207234664</v>
      </c>
      <c r="M121" s="4">
        <f t="shared" si="9"/>
        <v>1.4096150338942881</v>
      </c>
    </row>
    <row r="122" spans="1:13">
      <c r="A122" t="s">
        <v>110</v>
      </c>
      <c r="B122" s="5">
        <v>15.342067119999999</v>
      </c>
      <c r="C122" s="4">
        <v>55880.0625</v>
      </c>
      <c r="D122" s="4">
        <v>257</v>
      </c>
      <c r="E122" s="4">
        <v>4.5991424888903296</v>
      </c>
      <c r="F122" s="4">
        <v>171.53436793750001</v>
      </c>
      <c r="G122" s="3">
        <f t="shared" si="5"/>
        <v>572.21357951857442</v>
      </c>
      <c r="H122" s="4">
        <v>46.46</v>
      </c>
      <c r="I122" s="3">
        <f t="shared" si="6"/>
        <v>10101.883147179848</v>
      </c>
      <c r="J122" s="4">
        <f t="shared" si="7"/>
        <v>93.900834164528135</v>
      </c>
      <c r="K122" s="4">
        <v>4.0999999999999899</v>
      </c>
      <c r="L122" s="4">
        <f t="shared" si="8"/>
        <v>9.2204771356654955</v>
      </c>
      <c r="M122" s="4">
        <f t="shared" si="9"/>
        <v>1.4528511778089583</v>
      </c>
    </row>
    <row r="123" spans="1:13">
      <c r="A123" t="s">
        <v>111</v>
      </c>
      <c r="B123" s="5">
        <v>15.342067119999999</v>
      </c>
      <c r="C123" s="4">
        <v>55707.062499999898</v>
      </c>
      <c r="D123" s="4">
        <v>259.7</v>
      </c>
      <c r="E123" s="4">
        <v>4.6618960714710598</v>
      </c>
      <c r="F123" s="4">
        <v>172.27186908749999</v>
      </c>
      <c r="G123" s="3">
        <f t="shared" si="5"/>
        <v>566.93811657501794</v>
      </c>
      <c r="H123" s="4">
        <v>46.11</v>
      </c>
      <c r="I123" s="3">
        <f t="shared" si="6"/>
        <v>9890.8253837263273</v>
      </c>
      <c r="J123" s="4">
        <f t="shared" si="7"/>
        <v>92.421917823750704</v>
      </c>
      <c r="K123" s="4">
        <v>4.2333333333333298</v>
      </c>
      <c r="L123" s="4">
        <f t="shared" si="8"/>
        <v>9.1993628775274221</v>
      </c>
      <c r="M123" s="4">
        <f t="shared" si="9"/>
        <v>1.4862452134673922</v>
      </c>
    </row>
    <row r="124" spans="1:13">
      <c r="A124" t="s">
        <v>112</v>
      </c>
      <c r="B124" s="5">
        <v>15.45558593</v>
      </c>
      <c r="C124" s="4">
        <v>55394.937499999898</v>
      </c>
      <c r="D124" s="4">
        <v>258.10000000000002</v>
      </c>
      <c r="E124" s="4">
        <v>4.6593032376967098</v>
      </c>
      <c r="F124" s="4">
        <v>173.00312081249999</v>
      </c>
      <c r="G124" s="3">
        <f t="shared" si="5"/>
        <v>573.87649257135899</v>
      </c>
      <c r="H124" s="4">
        <v>40.64</v>
      </c>
      <c r="I124" s="3">
        <f t="shared" si="6"/>
        <v>8722.3342046503221</v>
      </c>
      <c r="J124" s="4">
        <f t="shared" si="7"/>
        <v>86.847408277090935</v>
      </c>
      <c r="K124" s="4">
        <v>4.93333333333333</v>
      </c>
      <c r="L124" s="4">
        <f t="shared" si="8"/>
        <v>9.0736421651015835</v>
      </c>
      <c r="M124" s="4">
        <f t="shared" si="9"/>
        <v>1.6466066782180193</v>
      </c>
    </row>
    <row r="125" spans="1:13">
      <c r="A125" t="s">
        <v>113</v>
      </c>
      <c r="B125" s="5">
        <v>15.5066694</v>
      </c>
      <c r="C125" s="4">
        <v>54055.25</v>
      </c>
      <c r="D125" s="4">
        <v>255.2</v>
      </c>
      <c r="E125" s="4">
        <v>4.7211374645540198</v>
      </c>
      <c r="F125" s="4">
        <v>173.69687598749999</v>
      </c>
      <c r="G125" s="3">
        <f t="shared" si="5"/>
        <v>570.51082540452933</v>
      </c>
      <c r="H125" s="4">
        <v>41.496666666666599</v>
      </c>
      <c r="I125" s="3">
        <f t="shared" si="6"/>
        <v>8789.5484887319544</v>
      </c>
      <c r="J125" s="4">
        <f t="shared" si="7"/>
        <v>86.953584818153644</v>
      </c>
      <c r="K125" s="4">
        <v>6.3</v>
      </c>
      <c r="L125" s="4">
        <f t="shared" si="8"/>
        <v>9.08131862289029</v>
      </c>
      <c r="M125" s="4">
        <f t="shared" si="9"/>
        <v>1.9056216301412019</v>
      </c>
    </row>
    <row r="126" spans="1:13">
      <c r="A126" t="s">
        <v>114</v>
      </c>
      <c r="B126" s="5">
        <v>15.62586415</v>
      </c>
      <c r="C126" s="4">
        <v>53820.25</v>
      </c>
      <c r="D126" s="4">
        <v>254.8</v>
      </c>
      <c r="E126" s="4">
        <v>4.7342884400927101</v>
      </c>
      <c r="F126" s="4">
        <v>174.42812771249999</v>
      </c>
      <c r="G126" s="3">
        <f t="shared" si="5"/>
        <v>575.71275220421523</v>
      </c>
      <c r="H126" s="4">
        <v>43.5966666666666</v>
      </c>
      <c r="I126" s="3">
        <f t="shared" si="6"/>
        <v>9208.7052190281956</v>
      </c>
      <c r="J126" s="4">
        <f t="shared" si="7"/>
        <v>89.509299123311379</v>
      </c>
      <c r="K126" s="4">
        <v>7.36666666666666</v>
      </c>
      <c r="L126" s="4">
        <f t="shared" si="8"/>
        <v>9.127904535113279</v>
      </c>
      <c r="M126" s="4">
        <f t="shared" si="9"/>
        <v>2.0734864577633396</v>
      </c>
    </row>
    <row r="127" spans="1:13">
      <c r="A127" t="s">
        <v>115</v>
      </c>
      <c r="B127" s="5">
        <v>15.552076919999999</v>
      </c>
      <c r="C127" s="4">
        <v>53801.5</v>
      </c>
      <c r="D127" s="4">
        <v>260.89999999999998</v>
      </c>
      <c r="E127" s="4">
        <v>4.8492940318094702</v>
      </c>
      <c r="F127" s="4">
        <v>175.1656288625</v>
      </c>
      <c r="G127" s="3">
        <f t="shared" si="5"/>
        <v>561.7702939727219</v>
      </c>
      <c r="H127" s="4">
        <v>47.546666666666603</v>
      </c>
      <c r="I127" s="3">
        <f t="shared" si="6"/>
        <v>9804.8636264947199</v>
      </c>
      <c r="J127" s="4">
        <f t="shared" si="7"/>
        <v>91.601283112000345</v>
      </c>
      <c r="K127" s="4">
        <v>7.3333333333333304</v>
      </c>
      <c r="L127" s="4">
        <f t="shared" si="8"/>
        <v>9.1906338299661261</v>
      </c>
      <c r="M127" s="4">
        <f t="shared" si="9"/>
        <v>2.0685915256557696</v>
      </c>
    </row>
    <row r="128" spans="1:13">
      <c r="A128" t="s">
        <v>116</v>
      </c>
      <c r="B128" s="5">
        <v>15.523697220000001</v>
      </c>
      <c r="C128" s="4">
        <v>53999</v>
      </c>
      <c r="D128" s="4">
        <v>267.2</v>
      </c>
      <c r="E128" s="4">
        <v>4.9481815737647104</v>
      </c>
      <c r="F128" s="4">
        <v>175.90937943750001</v>
      </c>
      <c r="G128" s="3">
        <f t="shared" si="5"/>
        <v>551.87221888225997</v>
      </c>
      <c r="H128" s="4">
        <v>52.313333333333297</v>
      </c>
      <c r="I128" s="3">
        <f t="shared" si="6"/>
        <v>10572.233971909785</v>
      </c>
      <c r="J128" s="4">
        <f t="shared" si="7"/>
        <v>94.875978079118283</v>
      </c>
      <c r="K128" s="4">
        <v>6.36666666666666</v>
      </c>
      <c r="L128" s="4">
        <f t="shared" si="8"/>
        <v>9.2659864067609536</v>
      </c>
      <c r="M128" s="4">
        <f t="shared" si="9"/>
        <v>1.9168597869304764</v>
      </c>
    </row>
    <row r="129" spans="1:13">
      <c r="A129" t="s">
        <v>117</v>
      </c>
      <c r="B129" s="5">
        <v>15.50099346</v>
      </c>
      <c r="C129" s="4">
        <v>55054.624999999898</v>
      </c>
      <c r="D129" s="4">
        <v>274.5</v>
      </c>
      <c r="E129" s="4">
        <v>4.9858940898106097</v>
      </c>
      <c r="F129" s="4">
        <v>176.69062895312501</v>
      </c>
      <c r="G129" s="3">
        <f t="shared" si="5"/>
        <v>549.32580486275731</v>
      </c>
      <c r="H129" s="4">
        <v>55.516666666666602</v>
      </c>
      <c r="I129" s="3">
        <f t="shared" si="6"/>
        <v>11134.746480099302</v>
      </c>
      <c r="J129" s="4">
        <f t="shared" si="7"/>
        <v>97.616937388093717</v>
      </c>
      <c r="K129" s="4">
        <v>5.8333333333333304</v>
      </c>
      <c r="L129" s="4">
        <f t="shared" si="8"/>
        <v>9.3178258115920709</v>
      </c>
      <c r="M129" s="4">
        <f t="shared" si="9"/>
        <v>1.8236925163310636</v>
      </c>
    </row>
    <row r="130" spans="1:13">
      <c r="A130" t="s">
        <v>118</v>
      </c>
      <c r="B130" s="5">
        <v>15.54072504</v>
      </c>
      <c r="C130" s="4">
        <v>55427.874999999898</v>
      </c>
      <c r="D130" s="4">
        <v>281.60000000000002</v>
      </c>
      <c r="E130" s="4">
        <v>5.0804582122841699</v>
      </c>
      <c r="F130" s="4">
        <v>177.43437857187499</v>
      </c>
      <c r="G130" s="3">
        <f t="shared" si="5"/>
        <v>542.75791174926837</v>
      </c>
      <c r="H130" s="4">
        <v>57.506666666666597</v>
      </c>
      <c r="I130" s="3">
        <f t="shared" si="6"/>
        <v>11319.188991185825</v>
      </c>
      <c r="J130" s="4">
        <f t="shared" si="7"/>
        <v>98.101179773638393</v>
      </c>
      <c r="K130" s="4">
        <v>5.0999999999999899</v>
      </c>
      <c r="L130" s="4">
        <f t="shared" si="8"/>
        <v>9.3342547053024507</v>
      </c>
      <c r="M130" s="4">
        <f t="shared" si="9"/>
        <v>1.6815870201024872</v>
      </c>
    </row>
    <row r="131" spans="1:13">
      <c r="A131" t="s">
        <v>119</v>
      </c>
      <c r="B131" s="5">
        <v>15.51234534</v>
      </c>
      <c r="C131" s="4">
        <v>55760.624999999898</v>
      </c>
      <c r="D131" s="4">
        <v>282.3</v>
      </c>
      <c r="E131" s="4">
        <v>5.0627095505210296</v>
      </c>
      <c r="F131" s="4">
        <v>178.171877809374</v>
      </c>
      <c r="G131" s="3">
        <f t="shared" si="5"/>
        <v>545.92578754016188</v>
      </c>
      <c r="H131" s="4">
        <v>58.73</v>
      </c>
      <c r="I131" s="3">
        <f t="shared" si="6"/>
        <v>11600.507478047164</v>
      </c>
      <c r="J131" s="4">
        <f t="shared" si="7"/>
        <v>99.793073324998957</v>
      </c>
      <c r="K131" s="4">
        <v>5.2666666666666604</v>
      </c>
      <c r="L131" s="4">
        <f t="shared" si="8"/>
        <v>9.358804124245049</v>
      </c>
      <c r="M131" s="4">
        <f t="shared" si="9"/>
        <v>1.7155019103580111</v>
      </c>
    </row>
    <row r="132" spans="1:13">
      <c r="A132" t="s">
        <v>120</v>
      </c>
      <c r="B132" s="5">
        <v>15.603160389999999</v>
      </c>
      <c r="C132" s="4">
        <v>56052.874999999898</v>
      </c>
      <c r="D132" s="4">
        <v>285.5</v>
      </c>
      <c r="E132" s="4">
        <v>5.0933736272787202</v>
      </c>
      <c r="F132" s="4">
        <v>178.903126665624</v>
      </c>
      <c r="G132" s="3">
        <f t="shared" si="5"/>
        <v>548.0560398487064</v>
      </c>
      <c r="H132" s="4">
        <v>57.7633333333333</v>
      </c>
      <c r="I132" s="3">
        <f t="shared" si="6"/>
        <v>11340.878867391279</v>
      </c>
      <c r="J132" s="4">
        <f t="shared" si="7"/>
        <v>98.597021791496118</v>
      </c>
      <c r="K132" s="4">
        <v>5.5999999999999899</v>
      </c>
      <c r="L132" s="4">
        <f t="shared" si="8"/>
        <v>9.3361690758122773</v>
      </c>
      <c r="M132" s="4">
        <f t="shared" si="9"/>
        <v>1.7803957105777379</v>
      </c>
    </row>
    <row r="133" spans="1:13">
      <c r="A133" t="s">
        <v>121</v>
      </c>
      <c r="B133" s="5">
        <v>15.614512270000001</v>
      </c>
      <c r="C133" s="4">
        <v>56376.65625</v>
      </c>
      <c r="D133" s="4">
        <v>294.10000000000002</v>
      </c>
      <c r="E133" s="4">
        <v>5.2166721845569803</v>
      </c>
      <c r="F133" s="4">
        <v>179.59687323437501</v>
      </c>
      <c r="G133" s="3">
        <f t="shared" si="5"/>
        <v>537.5682967148025</v>
      </c>
      <c r="H133" s="4">
        <v>56.2766666666666</v>
      </c>
      <c r="I133" s="3">
        <f t="shared" si="6"/>
        <v>10787.848014154224</v>
      </c>
      <c r="J133" s="4">
        <f t="shared" si="7"/>
        <v>94.962997526082177</v>
      </c>
      <c r="K133" s="4">
        <v>5.1333333333333302</v>
      </c>
      <c r="L133" s="4">
        <f t="shared" si="8"/>
        <v>9.2861755957430834</v>
      </c>
      <c r="M133" s="4">
        <f t="shared" si="9"/>
        <v>1.6884530097519221</v>
      </c>
    </row>
    <row r="134" spans="1:13">
      <c r="A134" t="s">
        <v>122</v>
      </c>
      <c r="B134" s="5">
        <v>15.58045662</v>
      </c>
      <c r="C134" s="4">
        <v>56559.09375</v>
      </c>
      <c r="D134" s="4">
        <v>296.89999999999998</v>
      </c>
      <c r="E134" s="4">
        <v>5.2493735360796698</v>
      </c>
      <c r="F134" s="4">
        <v>180.32812209062499</v>
      </c>
      <c r="G134" s="3">
        <f t="shared" si="5"/>
        <v>535.22472049061003</v>
      </c>
      <c r="H134" s="4">
        <v>56.07</v>
      </c>
      <c r="I134" s="3">
        <f t="shared" si="6"/>
        <v>10681.274558692221</v>
      </c>
      <c r="J134" s="4">
        <f t="shared" si="7"/>
        <v>94.239374996670648</v>
      </c>
      <c r="K134" s="4">
        <v>5.2333333333333298</v>
      </c>
      <c r="L134" s="4">
        <f t="shared" si="8"/>
        <v>9.2762474460951694</v>
      </c>
      <c r="M134" s="4">
        <f t="shared" si="9"/>
        <v>1.7088008796853991</v>
      </c>
    </row>
    <row r="135" spans="1:13">
      <c r="A135" t="s">
        <v>123</v>
      </c>
      <c r="B135" s="5">
        <v>15.614512270000001</v>
      </c>
      <c r="C135" s="4">
        <v>56672.218749999898</v>
      </c>
      <c r="D135" s="4">
        <v>297.60000000000002</v>
      </c>
      <c r="E135" s="4">
        <v>5.25125075156578</v>
      </c>
      <c r="F135" s="4">
        <v>181.06562132812499</v>
      </c>
      <c r="G135" s="3">
        <f t="shared" si="5"/>
        <v>538.39580314464547</v>
      </c>
      <c r="H135" s="4">
        <v>55.72</v>
      </c>
      <c r="I135" s="3">
        <f t="shared" si="6"/>
        <v>10610.805432093643</v>
      </c>
      <c r="J135" s="4">
        <f t="shared" si="7"/>
        <v>94.1022048142448</v>
      </c>
      <c r="K135" s="4">
        <v>5.5333333333333297</v>
      </c>
      <c r="L135" s="4">
        <f t="shared" si="8"/>
        <v>9.2696281412709869</v>
      </c>
      <c r="M135" s="4">
        <f t="shared" si="9"/>
        <v>1.7677135540940081</v>
      </c>
    </row>
    <row r="136" spans="1:13">
      <c r="A136" t="s">
        <v>124</v>
      </c>
      <c r="B136" s="5">
        <v>15.69965137</v>
      </c>
      <c r="C136" s="4">
        <v>56716.03125</v>
      </c>
      <c r="D136" s="4">
        <v>297.10000000000002</v>
      </c>
      <c r="E136" s="4">
        <v>5.2383843701885899</v>
      </c>
      <c r="F136" s="4">
        <v>181.80937094687499</v>
      </c>
      <c r="G136" s="3">
        <f t="shared" si="5"/>
        <v>544.89009166812696</v>
      </c>
      <c r="H136" s="4">
        <v>55.3333333333333</v>
      </c>
      <c r="I136" s="3">
        <f t="shared" si="6"/>
        <v>10563.053304800009</v>
      </c>
      <c r="J136" s="4">
        <f t="shared" si="7"/>
        <v>94.323430812565618</v>
      </c>
      <c r="K136" s="4">
        <v>6.2666666666666604</v>
      </c>
      <c r="L136" s="4">
        <f t="shared" si="8"/>
        <v>9.2651176541798321</v>
      </c>
      <c r="M136" s="4">
        <f t="shared" si="9"/>
        <v>1.8999608958874841</v>
      </c>
    </row>
    <row r="137" spans="1:13">
      <c r="A137" t="s">
        <v>125</v>
      </c>
      <c r="B137" s="5">
        <v>15.671271669999999</v>
      </c>
      <c r="C137" s="4">
        <v>56258.34375</v>
      </c>
      <c r="D137" s="4">
        <v>298</v>
      </c>
      <c r="E137" s="4">
        <v>5.2970077928521802</v>
      </c>
      <c r="F137" s="4">
        <v>182.60624641562501</v>
      </c>
      <c r="G137" s="3">
        <f t="shared" si="5"/>
        <v>540.24313501667552</v>
      </c>
      <c r="H137" s="4">
        <v>62.003333333333302</v>
      </c>
      <c r="I137" s="3">
        <f t="shared" si="6"/>
        <v>11705.350597558312</v>
      </c>
      <c r="J137" s="4">
        <f t="shared" si="7"/>
        <v>99.927401769008867</v>
      </c>
      <c r="K137" s="4">
        <v>6.8</v>
      </c>
      <c r="L137" s="4">
        <f t="shared" si="8"/>
        <v>9.3678013322793667</v>
      </c>
      <c r="M137" s="4">
        <f t="shared" si="9"/>
        <v>1.9873450764786069</v>
      </c>
    </row>
    <row r="138" spans="1:13">
      <c r="A138" t="s">
        <v>126</v>
      </c>
      <c r="B138" s="5">
        <v>15.642891970000001</v>
      </c>
      <c r="C138" s="4">
        <v>56336.406249999898</v>
      </c>
      <c r="D138" s="4">
        <v>302.2</v>
      </c>
      <c r="E138" s="4">
        <v>5.3641925963878503</v>
      </c>
      <c r="F138" s="4">
        <v>183.34374660937499</v>
      </c>
      <c r="G138" s="3">
        <f t="shared" si="5"/>
        <v>534.66134372520173</v>
      </c>
      <c r="H138" s="4">
        <v>65.983333333333306</v>
      </c>
      <c r="I138" s="3">
        <f t="shared" si="6"/>
        <v>12300.701764094987</v>
      </c>
      <c r="J138" s="4">
        <f t="shared" si="7"/>
        <v>102.61966432462602</v>
      </c>
      <c r="K138" s="4">
        <v>7</v>
      </c>
      <c r="L138" s="4">
        <f t="shared" si="8"/>
        <v>9.417411593724454</v>
      </c>
      <c r="M138" s="4">
        <f t="shared" si="9"/>
        <v>2.018480841890149</v>
      </c>
    </row>
    <row r="139" spans="1:13">
      <c r="A139" t="s">
        <v>127</v>
      </c>
      <c r="B139" s="5">
        <v>15.711003249999999</v>
      </c>
      <c r="C139" s="4">
        <v>56518.031249999898</v>
      </c>
      <c r="D139" s="4">
        <v>307.2</v>
      </c>
      <c r="E139" s="4">
        <v>5.4354089454886196</v>
      </c>
      <c r="F139" s="4">
        <v>184.06874699687501</v>
      </c>
      <c r="G139" s="3">
        <f t="shared" si="5"/>
        <v>532.0491450218492</v>
      </c>
      <c r="H139" s="4">
        <v>66.83</v>
      </c>
      <c r="I139" s="3">
        <f t="shared" si="6"/>
        <v>12295.303015878646</v>
      </c>
      <c r="J139" s="4">
        <f t="shared" si="7"/>
        <v>102.40272886764865</v>
      </c>
      <c r="K139" s="4">
        <v>6.7666666666666604</v>
      </c>
      <c r="L139" s="4">
        <f t="shared" si="8"/>
        <v>9.4169725998023655</v>
      </c>
      <c r="M139" s="4">
        <f t="shared" si="9"/>
        <v>1.982073471827918</v>
      </c>
    </row>
    <row r="140" spans="1:13">
      <c r="A140" t="s">
        <v>128</v>
      </c>
      <c r="B140" s="5">
        <v>15.78479048</v>
      </c>
      <c r="C140" s="4">
        <v>56803.218749999898</v>
      </c>
      <c r="D140" s="4">
        <v>313.8</v>
      </c>
      <c r="E140" s="4">
        <v>5.5242906094945896</v>
      </c>
      <c r="F140" s="4">
        <v>184.781247578125</v>
      </c>
      <c r="G140" s="3">
        <f t="shared" si="5"/>
        <v>527.98331656208052</v>
      </c>
      <c r="H140" s="4">
        <v>70.273333333333298</v>
      </c>
      <c r="I140" s="3">
        <f t="shared" si="6"/>
        <v>12720.788658828815</v>
      </c>
      <c r="J140" s="4">
        <f t="shared" si="7"/>
        <v>104.32129481334826</v>
      </c>
      <c r="K140" s="4">
        <v>6.2</v>
      </c>
      <c r="L140" s="4">
        <f t="shared" si="8"/>
        <v>9.4509928364523539</v>
      </c>
      <c r="M140" s="4">
        <f t="shared" si="9"/>
        <v>1.8885546220269582</v>
      </c>
    </row>
    <row r="141" spans="1:13">
      <c r="A141" t="s">
        <v>129</v>
      </c>
      <c r="B141" s="5">
        <v>15.830197999999999</v>
      </c>
      <c r="C141" s="4">
        <v>57557.4375</v>
      </c>
      <c r="D141" s="4">
        <v>320.39999999999998</v>
      </c>
      <c r="E141" s="4">
        <v>5.56657365907542</v>
      </c>
      <c r="F141" s="4">
        <v>185.46562480624999</v>
      </c>
      <c r="G141" s="3">
        <f t="shared" ref="G141:G204" si="10">+B141*F141/E141</f>
        <v>527.42633847843422</v>
      </c>
      <c r="H141" s="4">
        <v>69.86</v>
      </c>
      <c r="I141" s="3">
        <f t="shared" ref="I141:I204" si="11">+H141*1000/E141</f>
        <v>12549.910282082461</v>
      </c>
      <c r="J141" s="4">
        <f t="shared" ref="J141:J204" si="12">0.0723*G141+0.0052*I141</f>
        <v>103.39245773881959</v>
      </c>
      <c r="K141" s="4">
        <v>5.6333333333333302</v>
      </c>
      <c r="L141" s="4">
        <f t="shared" ref="L141:L204" si="13">+LN(I141)</f>
        <v>9.4374687956963257</v>
      </c>
      <c r="M141" s="4">
        <f t="shared" ref="M141:M204" si="14">+LN(100*K141/(100-K141))</f>
        <v>1.7866836157992647</v>
      </c>
    </row>
    <row r="142" spans="1:13">
      <c r="A142" t="s">
        <v>130</v>
      </c>
      <c r="B142" s="5">
        <v>15.881281469999999</v>
      </c>
      <c r="C142" s="4">
        <v>57903.5625</v>
      </c>
      <c r="D142" s="4">
        <v>326.39999999999998</v>
      </c>
      <c r="E142" s="4">
        <v>5.6369404015697304</v>
      </c>
      <c r="F142" s="4">
        <v>186.15937519375001</v>
      </c>
      <c r="G142" s="3">
        <f t="shared" si="10"/>
        <v>524.47768206099738</v>
      </c>
      <c r="H142" s="4">
        <v>62.223333333333301</v>
      </c>
      <c r="I142" s="3">
        <f t="shared" si="11"/>
        <v>11038.494094421478</v>
      </c>
      <c r="J142" s="4">
        <f t="shared" si="12"/>
        <v>95.319905704001798</v>
      </c>
      <c r="K142" s="4">
        <v>5.5333333333333297</v>
      </c>
      <c r="L142" s="4">
        <f t="shared" si="13"/>
        <v>9.3091439060363399</v>
      </c>
      <c r="M142" s="4">
        <f t="shared" si="14"/>
        <v>1.7677135540940081</v>
      </c>
    </row>
    <row r="143" spans="1:13">
      <c r="A143" t="s">
        <v>131</v>
      </c>
      <c r="B143" s="5">
        <v>15.915337109999999</v>
      </c>
      <c r="C143" s="4">
        <v>58207.0625</v>
      </c>
      <c r="D143" s="4">
        <v>329.2</v>
      </c>
      <c r="E143" s="4">
        <v>5.6556618076466298</v>
      </c>
      <c r="F143" s="4">
        <v>186.84687519375001</v>
      </c>
      <c r="G143" s="3">
        <f t="shared" si="10"/>
        <v>525.79717596233411</v>
      </c>
      <c r="H143" s="4">
        <v>57.83</v>
      </c>
      <c r="I143" s="3">
        <f t="shared" si="11"/>
        <v>10225.151709356463</v>
      </c>
      <c r="J143" s="4">
        <f t="shared" si="12"/>
        <v>91.185924710730376</v>
      </c>
      <c r="K143" s="4">
        <v>5.5666666666666602</v>
      </c>
      <c r="L143" s="4">
        <f t="shared" si="13"/>
        <v>9.2326058179018098</v>
      </c>
      <c r="M143" s="4">
        <f t="shared" si="14"/>
        <v>1.7740724985743288</v>
      </c>
    </row>
    <row r="144" spans="1:13">
      <c r="A144" t="s">
        <v>132</v>
      </c>
      <c r="B144" s="5">
        <v>15.881281469999999</v>
      </c>
      <c r="C144" s="4">
        <v>58467.9375</v>
      </c>
      <c r="D144" s="4">
        <v>332.6</v>
      </c>
      <c r="E144" s="4">
        <v>5.6885771216131502</v>
      </c>
      <c r="F144" s="4">
        <v>187.52812480624999</v>
      </c>
      <c r="G144" s="3">
        <f t="shared" si="10"/>
        <v>523.53811329621203</v>
      </c>
      <c r="H144" s="4">
        <v>59.616666666666603</v>
      </c>
      <c r="I144" s="3">
        <f t="shared" si="11"/>
        <v>10480.066524924019</v>
      </c>
      <c r="J144" s="4">
        <f t="shared" si="12"/>
        <v>92.348151520921022</v>
      </c>
      <c r="K144" s="4">
        <v>5.5333333333333297</v>
      </c>
      <c r="L144" s="4">
        <f t="shared" si="13"/>
        <v>9.2572303056529801</v>
      </c>
      <c r="M144" s="4">
        <f t="shared" si="14"/>
        <v>1.7677135540940081</v>
      </c>
    </row>
    <row r="145" spans="1:13">
      <c r="A145" t="s">
        <v>133</v>
      </c>
      <c r="B145" s="5">
        <v>15.93236493</v>
      </c>
      <c r="C145" s="4">
        <v>58512.75</v>
      </c>
      <c r="D145" s="4">
        <v>337.5</v>
      </c>
      <c r="E145" s="4">
        <v>5.7679609528657103</v>
      </c>
      <c r="F145" s="4">
        <v>188.1874980625</v>
      </c>
      <c r="G145" s="3">
        <f t="shared" si="10"/>
        <v>519.81487373033951</v>
      </c>
      <c r="H145" s="4">
        <v>65.55</v>
      </c>
      <c r="I145" s="3">
        <f t="shared" si="11"/>
        <v>11364.501343829768</v>
      </c>
      <c r="J145" s="4">
        <f t="shared" si="12"/>
        <v>96.678022358618335</v>
      </c>
      <c r="K145" s="4">
        <v>5.7666666666666604</v>
      </c>
      <c r="L145" s="4">
        <f t="shared" si="13"/>
        <v>9.3382498588462397</v>
      </c>
      <c r="M145" s="4">
        <f t="shared" si="14"/>
        <v>1.811490422792279</v>
      </c>
    </row>
    <row r="146" spans="1:13">
      <c r="A146" t="s">
        <v>134</v>
      </c>
      <c r="B146" s="5">
        <v>16.034531860000001</v>
      </c>
      <c r="C146" s="4">
        <v>58757.75</v>
      </c>
      <c r="D146" s="4">
        <v>342.4</v>
      </c>
      <c r="E146" s="4">
        <v>5.8272973031603996</v>
      </c>
      <c r="F146" s="4">
        <v>188.86249728749999</v>
      </c>
      <c r="G146" s="3">
        <f t="shared" si="10"/>
        <v>519.67860439747778</v>
      </c>
      <c r="H146" s="4">
        <v>69.67</v>
      </c>
      <c r="I146" s="3">
        <f t="shared" si="11"/>
        <v>11955.799811726594</v>
      </c>
      <c r="J146" s="4">
        <f t="shared" si="12"/>
        <v>99.742922118915942</v>
      </c>
      <c r="K146" s="4">
        <v>5.7333333333333298</v>
      </c>
      <c r="L146" s="4">
        <f t="shared" si="13"/>
        <v>9.388971779513783</v>
      </c>
      <c r="M146" s="4">
        <f t="shared" si="14"/>
        <v>1.8053396357850806</v>
      </c>
    </row>
    <row r="147" spans="1:13">
      <c r="A147" t="s">
        <v>135</v>
      </c>
      <c r="B147" s="5">
        <v>16.05723562</v>
      </c>
      <c r="C147" s="4">
        <v>59029.5</v>
      </c>
      <c r="D147" s="4">
        <v>347.4</v>
      </c>
      <c r="E147" s="4">
        <v>5.8851692199458903</v>
      </c>
      <c r="F147" s="4">
        <v>189.53749651250001</v>
      </c>
      <c r="G147" s="3">
        <f t="shared" si="10"/>
        <v>517.13861175161298</v>
      </c>
      <c r="H147" s="4">
        <v>70.966666666666598</v>
      </c>
      <c r="I147" s="3">
        <f t="shared" si="11"/>
        <v>12058.560087983176</v>
      </c>
      <c r="J147" s="4">
        <f t="shared" si="12"/>
        <v>100.09363408715413</v>
      </c>
      <c r="K147" s="4">
        <v>5.5</v>
      </c>
      <c r="L147" s="4">
        <f t="shared" si="13"/>
        <v>9.3975300674633235</v>
      </c>
      <c r="M147" s="4">
        <f t="shared" si="14"/>
        <v>1.7613184437268197</v>
      </c>
    </row>
    <row r="148" spans="1:13">
      <c r="A148" t="s">
        <v>136</v>
      </c>
      <c r="B148" s="5">
        <v>16.14805067</v>
      </c>
      <c r="C148" s="4">
        <v>59328</v>
      </c>
      <c r="D148" s="4">
        <v>353.6</v>
      </c>
      <c r="E148" s="4">
        <v>5.96006048648918</v>
      </c>
      <c r="F148" s="4">
        <v>190.21249573750001</v>
      </c>
      <c r="G148" s="3">
        <f t="shared" si="10"/>
        <v>515.3573568924694</v>
      </c>
      <c r="H148" s="4">
        <v>73.273333333333298</v>
      </c>
      <c r="I148" s="3">
        <f t="shared" si="11"/>
        <v>12294.058675987621</v>
      </c>
      <c r="J148" s="4">
        <f t="shared" si="12"/>
        <v>101.18944201846116</v>
      </c>
      <c r="K148" s="4">
        <v>5.5666666666666602</v>
      </c>
      <c r="L148" s="4">
        <f t="shared" si="13"/>
        <v>9.4168713901892254</v>
      </c>
      <c r="M148" s="4">
        <f t="shared" si="14"/>
        <v>1.7740724985743288</v>
      </c>
    </row>
    <row r="149" spans="1:13">
      <c r="A149" t="s">
        <v>137</v>
      </c>
      <c r="B149" s="5">
        <v>16.261569479999999</v>
      </c>
      <c r="C149" s="4">
        <v>59544.5</v>
      </c>
      <c r="D149" s="4">
        <v>360</v>
      </c>
      <c r="E149" s="4">
        <v>6.0458661676601499</v>
      </c>
      <c r="F149" s="4">
        <v>190.934368040625</v>
      </c>
      <c r="G149" s="3">
        <f t="shared" si="10"/>
        <v>513.55627232055645</v>
      </c>
      <c r="H149" s="4">
        <v>77.546666666666596</v>
      </c>
      <c r="I149" s="3">
        <f t="shared" si="11"/>
        <v>12826.394848346179</v>
      </c>
      <c r="J149" s="4">
        <f t="shared" si="12"/>
        <v>103.82737170017636</v>
      </c>
      <c r="K149" s="4">
        <v>5.4666666666666597</v>
      </c>
      <c r="L149" s="4">
        <f t="shared" si="13"/>
        <v>9.4592604242299849</v>
      </c>
      <c r="M149" s="4">
        <f t="shared" si="14"/>
        <v>1.7548867261602703</v>
      </c>
    </row>
    <row r="150" spans="1:13">
      <c r="A150" t="s">
        <v>138</v>
      </c>
      <c r="B150" s="5">
        <v>16.199134140000002</v>
      </c>
      <c r="C150" s="4">
        <v>59940</v>
      </c>
      <c r="D150" s="4">
        <v>367.4</v>
      </c>
      <c r="E150" s="4">
        <v>6.1294209827515198</v>
      </c>
      <c r="F150" s="4">
        <v>191.59061803437501</v>
      </c>
      <c r="G150" s="3">
        <f t="shared" si="10"/>
        <v>506.34507406784871</v>
      </c>
      <c r="H150" s="4">
        <v>80.3</v>
      </c>
      <c r="I150" s="3">
        <f t="shared" si="11"/>
        <v>13100.748052053856</v>
      </c>
      <c r="J150" s="4">
        <f t="shared" si="12"/>
        <v>104.73263872578551</v>
      </c>
      <c r="K150" s="4">
        <v>5.2</v>
      </c>
      <c r="L150" s="4">
        <f t="shared" si="13"/>
        <v>9.4804246107691341</v>
      </c>
      <c r="M150" s="4">
        <f t="shared" si="14"/>
        <v>1.702059402314497</v>
      </c>
    </row>
    <row r="151" spans="1:13">
      <c r="A151" t="s">
        <v>139</v>
      </c>
      <c r="B151" s="5">
        <v>16.29562512</v>
      </c>
      <c r="C151" s="4">
        <v>60405.75</v>
      </c>
      <c r="D151" s="4">
        <v>374.7</v>
      </c>
      <c r="E151" s="4">
        <v>6.2030158572870704</v>
      </c>
      <c r="F151" s="4">
        <v>192.22811879687401</v>
      </c>
      <c r="G151" s="3">
        <f t="shared" si="10"/>
        <v>504.99264124188358</v>
      </c>
      <c r="H151" s="4">
        <v>82.876666666666594</v>
      </c>
      <c r="I151" s="3">
        <f t="shared" si="11"/>
        <v>13360.705271985755</v>
      </c>
      <c r="J151" s="4">
        <f t="shared" si="12"/>
        <v>105.98663537611411</v>
      </c>
      <c r="K151" s="4">
        <v>5</v>
      </c>
      <c r="L151" s="4">
        <f t="shared" si="13"/>
        <v>9.5000732355165969</v>
      </c>
      <c r="M151" s="4">
        <f t="shared" si="14"/>
        <v>1.6607312068216509</v>
      </c>
    </row>
    <row r="152" spans="1:13">
      <c r="A152" t="s">
        <v>140</v>
      </c>
      <c r="B152" s="5">
        <v>16.414819869999999</v>
      </c>
      <c r="C152" s="4">
        <v>60941.75</v>
      </c>
      <c r="D152" s="4">
        <v>380.7</v>
      </c>
      <c r="E152" s="4">
        <v>6.2469179621963198</v>
      </c>
      <c r="F152" s="4">
        <v>192.846870328124</v>
      </c>
      <c r="G152" s="3">
        <f t="shared" si="10"/>
        <v>506.73734761460605</v>
      </c>
      <c r="H152" s="4">
        <v>84.75</v>
      </c>
      <c r="I152" s="3">
        <f t="shared" si="11"/>
        <v>13566.69008827566</v>
      </c>
      <c r="J152" s="4">
        <f t="shared" si="12"/>
        <v>107.18389869156944</v>
      </c>
      <c r="K152" s="4">
        <v>4.9666666666666597</v>
      </c>
      <c r="L152" s="4">
        <f t="shared" si="13"/>
        <v>9.5153728091696124</v>
      </c>
      <c r="M152" s="4">
        <f t="shared" si="14"/>
        <v>1.6536914030208769</v>
      </c>
    </row>
    <row r="153" spans="1:13">
      <c r="A153" t="s">
        <v>141</v>
      </c>
      <c r="B153" s="5">
        <v>16.516986800000002</v>
      </c>
      <c r="C153" s="4">
        <v>61565.34375</v>
      </c>
      <c r="D153" s="4">
        <v>387.3</v>
      </c>
      <c r="E153" s="4">
        <v>6.2908436558135001</v>
      </c>
      <c r="F153" s="4">
        <v>193.415625503125</v>
      </c>
      <c r="G153" s="3">
        <f t="shared" si="10"/>
        <v>507.82430912849389</v>
      </c>
      <c r="H153" s="4">
        <v>86.566666666666606</v>
      </c>
      <c r="I153" s="3">
        <f t="shared" si="11"/>
        <v>13760.740435294165</v>
      </c>
      <c r="J153" s="4">
        <f t="shared" si="12"/>
        <v>108.27154781351976</v>
      </c>
      <c r="K153" s="4">
        <v>4.9000000000000004</v>
      </c>
      <c r="L153" s="4">
        <f t="shared" si="13"/>
        <v>9.5295749207441087</v>
      </c>
      <c r="M153" s="4">
        <f t="shared" si="14"/>
        <v>1.6394764215533277</v>
      </c>
    </row>
    <row r="154" spans="1:13">
      <c r="A154" t="s">
        <v>142</v>
      </c>
      <c r="B154" s="5">
        <v>16.437523639999998</v>
      </c>
      <c r="C154" s="4">
        <v>62234.90625</v>
      </c>
      <c r="D154" s="4">
        <v>394.1</v>
      </c>
      <c r="E154" s="4">
        <v>6.3324180870666202</v>
      </c>
      <c r="F154" s="4">
        <v>194.009377421875</v>
      </c>
      <c r="G154" s="3">
        <f t="shared" si="10"/>
        <v>503.60441839225041</v>
      </c>
      <c r="H154" s="4">
        <v>87.43</v>
      </c>
      <c r="I154" s="3">
        <f t="shared" si="11"/>
        <v>13806.732088420964</v>
      </c>
      <c r="J154" s="4">
        <f t="shared" si="12"/>
        <v>108.20560630954873</v>
      </c>
      <c r="K154" s="4">
        <v>4.6666666666666599</v>
      </c>
      <c r="L154" s="4">
        <f t="shared" si="13"/>
        <v>9.5329115846879819</v>
      </c>
      <c r="M154" s="4">
        <f t="shared" si="14"/>
        <v>1.5882357047834958</v>
      </c>
    </row>
    <row r="155" spans="1:13">
      <c r="A155" t="s">
        <v>143</v>
      </c>
      <c r="B155" s="5">
        <v>16.465903340000001</v>
      </c>
      <c r="C155" s="4">
        <v>62967.78125</v>
      </c>
      <c r="D155" s="4">
        <v>402.3</v>
      </c>
      <c r="E155" s="4">
        <v>6.3889071491847496</v>
      </c>
      <c r="F155" s="4">
        <v>194.596878959375</v>
      </c>
      <c r="G155" s="3">
        <f t="shared" si="10"/>
        <v>501.52762035673339</v>
      </c>
      <c r="H155" s="4">
        <v>86.926666666666605</v>
      </c>
      <c r="I155" s="3">
        <f t="shared" si="11"/>
        <v>13605.874156076723</v>
      </c>
      <c r="J155" s="4">
        <f t="shared" si="12"/>
        <v>107.01099256339077</v>
      </c>
      <c r="K155" s="4">
        <v>4.36666666666666</v>
      </c>
      <c r="L155" s="4">
        <f t="shared" si="13"/>
        <v>9.5182569017130874</v>
      </c>
      <c r="M155" s="4">
        <f t="shared" si="14"/>
        <v>1.5186486932078764</v>
      </c>
    </row>
    <row r="156" spans="1:13">
      <c r="A156" t="s">
        <v>144</v>
      </c>
      <c r="B156" s="5">
        <v>16.64185749</v>
      </c>
      <c r="C156" s="4">
        <v>63763.96875</v>
      </c>
      <c r="D156" s="4">
        <v>414.3</v>
      </c>
      <c r="E156" s="4">
        <v>6.49729659699228</v>
      </c>
      <c r="F156" s="4">
        <v>195.17813011562501</v>
      </c>
      <c r="G156" s="3">
        <f t="shared" si="10"/>
        <v>499.91970938382696</v>
      </c>
      <c r="H156" s="4">
        <v>91.756666666666604</v>
      </c>
      <c r="I156" s="3">
        <f t="shared" si="11"/>
        <v>14122.283829422606</v>
      </c>
      <c r="J156" s="4">
        <f t="shared" si="12"/>
        <v>109.58007090144824</v>
      </c>
      <c r="K156" s="4">
        <v>4.0999999999999899</v>
      </c>
      <c r="L156" s="4">
        <f t="shared" si="13"/>
        <v>9.5555092422614205</v>
      </c>
      <c r="M156" s="4">
        <f t="shared" si="14"/>
        <v>1.4528511778089583</v>
      </c>
    </row>
    <row r="157" spans="1:13">
      <c r="A157" t="s">
        <v>145</v>
      </c>
      <c r="B157" s="5">
        <v>16.732672539999999</v>
      </c>
      <c r="C157" s="4">
        <v>65018.78125</v>
      </c>
      <c r="D157" s="4">
        <v>426.7</v>
      </c>
      <c r="E157" s="4">
        <v>6.56262862514851</v>
      </c>
      <c r="F157" s="4">
        <v>195.76875685937401</v>
      </c>
      <c r="G157" s="3">
        <f t="shared" si="10"/>
        <v>499.14975982915007</v>
      </c>
      <c r="H157" s="4">
        <v>91.63</v>
      </c>
      <c r="I157" s="3">
        <f t="shared" si="11"/>
        <v>13962.393003447829</v>
      </c>
      <c r="J157" s="4">
        <f t="shared" si="12"/>
        <v>108.69297125357626</v>
      </c>
      <c r="K157" s="4">
        <v>3.86666666666666</v>
      </c>
      <c r="L157" s="4">
        <f t="shared" si="13"/>
        <v>9.5441227802109641</v>
      </c>
      <c r="M157" s="4">
        <f t="shared" si="14"/>
        <v>1.3918268786896146</v>
      </c>
    </row>
    <row r="158" spans="1:13">
      <c r="A158" t="s">
        <v>146</v>
      </c>
      <c r="B158" s="5">
        <v>16.772404130000002</v>
      </c>
      <c r="C158" s="4">
        <v>65783.46875</v>
      </c>
      <c r="D158" s="4">
        <v>437.8</v>
      </c>
      <c r="E158" s="4">
        <v>6.65508916986657</v>
      </c>
      <c r="F158" s="4">
        <v>196.33125686562499</v>
      </c>
      <c r="G158" s="3">
        <f t="shared" si="10"/>
        <v>494.80136170243401</v>
      </c>
      <c r="H158" s="4">
        <v>88.146666666666604</v>
      </c>
      <c r="I158" s="3">
        <f t="shared" si="11"/>
        <v>13245.001594536694</v>
      </c>
      <c r="J158" s="4">
        <f t="shared" si="12"/>
        <v>104.6481467426768</v>
      </c>
      <c r="K158" s="4">
        <v>3.8333333333333299</v>
      </c>
      <c r="L158" s="4">
        <f t="shared" si="13"/>
        <v>9.4913755220939837</v>
      </c>
      <c r="M158" s="4">
        <f t="shared" si="14"/>
        <v>1.3828221354091406</v>
      </c>
    </row>
    <row r="159" spans="1:13">
      <c r="A159" t="s">
        <v>147</v>
      </c>
      <c r="B159" s="5">
        <v>16.789431950000001</v>
      </c>
      <c r="C159" s="4">
        <v>66453.34375</v>
      </c>
      <c r="D159" s="4">
        <v>449</v>
      </c>
      <c r="E159" s="4">
        <v>6.7565632403631701</v>
      </c>
      <c r="F159" s="4">
        <v>196.881256103124</v>
      </c>
      <c r="G159" s="3">
        <f t="shared" si="10"/>
        <v>489.23163063537737</v>
      </c>
      <c r="H159" s="4">
        <v>81.433333333333294</v>
      </c>
      <c r="I159" s="3">
        <f t="shared" si="11"/>
        <v>12052.478521455561</v>
      </c>
      <c r="J159" s="4">
        <f t="shared" si="12"/>
        <v>98.044335206506702</v>
      </c>
      <c r="K159" s="4">
        <v>3.7666666666666599</v>
      </c>
      <c r="L159" s="4">
        <f t="shared" si="13"/>
        <v>9.3970256041960951</v>
      </c>
      <c r="M159" s="4">
        <f t="shared" si="14"/>
        <v>1.364584825037495</v>
      </c>
    </row>
    <row r="160" spans="1:13">
      <c r="A160" t="s">
        <v>148</v>
      </c>
      <c r="B160" s="5">
        <v>16.863219170000001</v>
      </c>
      <c r="C160" s="4">
        <v>67028.40625</v>
      </c>
      <c r="D160" s="4">
        <v>457.1</v>
      </c>
      <c r="E160" s="4">
        <v>6.8194672639774003</v>
      </c>
      <c r="F160" s="4">
        <v>197.41875457187399</v>
      </c>
      <c r="G160" s="3">
        <f t="shared" si="10"/>
        <v>488.17826932015657</v>
      </c>
      <c r="H160" s="4">
        <v>79.816666666666606</v>
      </c>
      <c r="I160" s="3">
        <f t="shared" si="11"/>
        <v>11704.237820494231</v>
      </c>
      <c r="J160" s="4">
        <f t="shared" si="12"/>
        <v>96.157325538417325</v>
      </c>
      <c r="K160" s="4">
        <v>3.7</v>
      </c>
      <c r="L160" s="4">
        <f t="shared" si="13"/>
        <v>9.367706262084619</v>
      </c>
      <c r="M160" s="4">
        <f t="shared" si="14"/>
        <v>1.3460346868341904</v>
      </c>
    </row>
    <row r="161" spans="1:13">
      <c r="A161" t="s">
        <v>149</v>
      </c>
      <c r="B161" s="5">
        <v>16.86889511</v>
      </c>
      <c r="C161" s="4">
        <v>67280.062499999898</v>
      </c>
      <c r="D161" s="4">
        <v>463.3</v>
      </c>
      <c r="E161" s="4">
        <v>6.8861206027388704</v>
      </c>
      <c r="F161" s="4">
        <v>197.92812391250001</v>
      </c>
      <c r="G161" s="3">
        <f t="shared" si="10"/>
        <v>484.86353263564212</v>
      </c>
      <c r="H161" s="4">
        <v>87.076666666666597</v>
      </c>
      <c r="I161" s="3">
        <f t="shared" si="11"/>
        <v>12645.242755700927</v>
      </c>
      <c r="J161" s="4">
        <f t="shared" si="12"/>
        <v>100.81089573920175</v>
      </c>
      <c r="K161" s="4">
        <v>3.8333333333333299</v>
      </c>
      <c r="L161" s="4">
        <f t="shared" si="13"/>
        <v>9.4450363566818254</v>
      </c>
      <c r="M161" s="4">
        <f t="shared" si="14"/>
        <v>1.3828221354091406</v>
      </c>
    </row>
    <row r="162" spans="1:13">
      <c r="A162" t="s">
        <v>150</v>
      </c>
      <c r="B162" s="5">
        <v>16.937006400000001</v>
      </c>
      <c r="C162" s="4">
        <v>67756.9375</v>
      </c>
      <c r="D162" s="4">
        <v>469</v>
      </c>
      <c r="E162" s="4">
        <v>6.9217666309046999</v>
      </c>
      <c r="F162" s="4">
        <v>198.44687218749999</v>
      </c>
      <c r="G162" s="3">
        <f t="shared" si="10"/>
        <v>485.58354008828553</v>
      </c>
      <c r="H162" s="4">
        <v>91.66</v>
      </c>
      <c r="I162" s="3">
        <f t="shared" si="11"/>
        <v>13242.28407105654</v>
      </c>
      <c r="J162" s="4">
        <f t="shared" si="12"/>
        <v>103.96756711787705</v>
      </c>
      <c r="K162" s="4">
        <v>3.8333333333333299</v>
      </c>
      <c r="L162" s="4">
        <f t="shared" si="13"/>
        <v>9.4911703275320356</v>
      </c>
      <c r="M162" s="4">
        <f t="shared" si="14"/>
        <v>1.3828221354091406</v>
      </c>
    </row>
    <row r="163" spans="1:13">
      <c r="A163" t="s">
        <v>151</v>
      </c>
      <c r="B163" s="5">
        <v>17.061877089999999</v>
      </c>
      <c r="C163" s="4">
        <v>68230.4375</v>
      </c>
      <c r="D163" s="4">
        <v>478.7</v>
      </c>
      <c r="E163" s="4">
        <v>7.0158775425306903</v>
      </c>
      <c r="F163" s="4">
        <v>198.95937103750001</v>
      </c>
      <c r="G163" s="3">
        <f t="shared" si="10"/>
        <v>483.84828754024409</v>
      </c>
      <c r="H163" s="4">
        <v>94.436666666666596</v>
      </c>
      <c r="I163" s="3">
        <f t="shared" si="11"/>
        <v>13460.421179558165</v>
      </c>
      <c r="J163" s="4">
        <f t="shared" si="12"/>
        <v>104.97642132286211</v>
      </c>
      <c r="K163" s="4">
        <v>3.8</v>
      </c>
      <c r="L163" s="4">
        <f t="shared" si="13"/>
        <v>9.507508893909618</v>
      </c>
      <c r="M163" s="4">
        <f t="shared" si="14"/>
        <v>1.3737418950487708</v>
      </c>
    </row>
    <row r="164" spans="1:13">
      <c r="A164" t="s">
        <v>152</v>
      </c>
      <c r="B164" s="5">
        <v>17.226479359999999</v>
      </c>
      <c r="C164" s="4">
        <v>68700.5625</v>
      </c>
      <c r="D164" s="4">
        <v>489.7</v>
      </c>
      <c r="E164" s="4">
        <v>7.1279648661803598</v>
      </c>
      <c r="F164" s="4">
        <v>199.4656204625</v>
      </c>
      <c r="G164" s="3">
        <f t="shared" si="10"/>
        <v>482.05770629283933</v>
      </c>
      <c r="H164" s="4">
        <v>94.539999999999907</v>
      </c>
      <c r="I164" s="3">
        <f t="shared" si="11"/>
        <v>13263.2528042553</v>
      </c>
      <c r="J164" s="4">
        <f t="shared" si="12"/>
        <v>103.82168674709985</v>
      </c>
      <c r="K164" s="4">
        <v>3.9</v>
      </c>
      <c r="L164" s="4">
        <f t="shared" si="13"/>
        <v>9.4927525431779092</v>
      </c>
      <c r="M164" s="4">
        <f t="shared" si="14"/>
        <v>1.4007574231474453</v>
      </c>
    </row>
    <row r="165" spans="1:13">
      <c r="A165" t="s">
        <v>153</v>
      </c>
      <c r="B165" s="5">
        <v>17.328646289999998</v>
      </c>
      <c r="C165" s="4">
        <v>69160.125</v>
      </c>
      <c r="D165" s="4">
        <v>504.5</v>
      </c>
      <c r="E165" s="4">
        <v>7.2945900230582401</v>
      </c>
      <c r="F165" s="4">
        <v>199.94999689999901</v>
      </c>
      <c r="G165" s="3">
        <f t="shared" si="10"/>
        <v>474.99074807689368</v>
      </c>
      <c r="H165" s="4">
        <v>91.626666666666594</v>
      </c>
      <c r="I165" s="3">
        <f t="shared" si="11"/>
        <v>12560.90697037588</v>
      </c>
      <c r="J165" s="4">
        <f t="shared" si="12"/>
        <v>99.658547331913979</v>
      </c>
      <c r="K165" s="4">
        <v>3.7333333333333298</v>
      </c>
      <c r="L165" s="4">
        <f t="shared" si="13"/>
        <v>9.4383446484322882</v>
      </c>
      <c r="M165" s="4">
        <f t="shared" si="14"/>
        <v>1.3553495572704681</v>
      </c>
    </row>
    <row r="166" spans="1:13">
      <c r="A166" t="s">
        <v>154</v>
      </c>
      <c r="B166" s="5">
        <v>17.345674110000001</v>
      </c>
      <c r="C166" s="4">
        <v>69626.375</v>
      </c>
      <c r="D166" s="4">
        <v>517.6</v>
      </c>
      <c r="E166" s="4">
        <v>7.433893397376</v>
      </c>
      <c r="F166" s="4">
        <v>200.44999689999901</v>
      </c>
      <c r="G166" s="3">
        <f t="shared" si="10"/>
        <v>467.71457912016552</v>
      </c>
      <c r="H166" s="4">
        <v>98.013333333333307</v>
      </c>
      <c r="I166" s="3">
        <f t="shared" si="11"/>
        <v>13184.656827057792</v>
      </c>
      <c r="J166" s="4">
        <f t="shared" si="12"/>
        <v>102.37597957108848</v>
      </c>
      <c r="K166" s="4">
        <v>3.5666666666666602</v>
      </c>
      <c r="L166" s="4">
        <f t="shared" si="13"/>
        <v>9.4868090709217618</v>
      </c>
      <c r="M166" s="4">
        <f t="shared" si="14"/>
        <v>1.3079497154738606</v>
      </c>
    </row>
    <row r="167" spans="1:13">
      <c r="A167" t="s">
        <v>155</v>
      </c>
      <c r="B167" s="5">
        <v>17.521628270000001</v>
      </c>
      <c r="C167" s="4">
        <v>70092.125</v>
      </c>
      <c r="D167" s="4">
        <v>531.4</v>
      </c>
      <c r="E167" s="4">
        <v>7.5813836655490698</v>
      </c>
      <c r="F167" s="4">
        <v>200.94999689999901</v>
      </c>
      <c r="G167" s="3">
        <f t="shared" si="10"/>
        <v>464.42329024176018</v>
      </c>
      <c r="H167" s="4">
        <v>99.903333333333293</v>
      </c>
      <c r="I167" s="3">
        <f t="shared" si="11"/>
        <v>13177.453844910769</v>
      </c>
      <c r="J167" s="4">
        <f t="shared" si="12"/>
        <v>102.10056387801527</v>
      </c>
      <c r="K167" s="4">
        <v>3.5333333333333301</v>
      </c>
      <c r="L167" s="4">
        <f t="shared" si="13"/>
        <v>9.4862626061552735</v>
      </c>
      <c r="M167" s="4">
        <f t="shared" si="14"/>
        <v>1.2982143729087283</v>
      </c>
    </row>
    <row r="168" spans="1:13">
      <c r="A168" t="s">
        <v>156</v>
      </c>
      <c r="B168" s="5">
        <v>17.845156880000001</v>
      </c>
      <c r="C168" s="4">
        <v>70557.375</v>
      </c>
      <c r="D168" s="4">
        <v>543.79999999999905</v>
      </c>
      <c r="E168" s="4">
        <v>7.7071330286534296</v>
      </c>
      <c r="F168" s="4">
        <v>201.44999689999901</v>
      </c>
      <c r="G168" s="3">
        <f t="shared" si="10"/>
        <v>466.43891895869984</v>
      </c>
      <c r="H168" s="4">
        <v>105.23333333333299</v>
      </c>
      <c r="I168" s="3">
        <f t="shared" si="11"/>
        <v>13654.018030063649</v>
      </c>
      <c r="J168" s="4">
        <f t="shared" si="12"/>
        <v>104.72442759704496</v>
      </c>
      <c r="K168" s="4">
        <v>3.4</v>
      </c>
      <c r="L168" s="4">
        <f t="shared" si="13"/>
        <v>9.5217891184741781</v>
      </c>
      <c r="M168" s="4">
        <f t="shared" si="14"/>
        <v>1.2583668763917348</v>
      </c>
    </row>
    <row r="169" spans="1:13">
      <c r="A169" t="s">
        <v>157</v>
      </c>
      <c r="B169" s="5">
        <v>18.208417069999999</v>
      </c>
      <c r="C169" s="4">
        <v>71388.375</v>
      </c>
      <c r="D169" s="4">
        <v>555.9</v>
      </c>
      <c r="E169" s="4">
        <v>7.7869113219552304</v>
      </c>
      <c r="F169" s="4">
        <v>201.8874954625</v>
      </c>
      <c r="G169" s="3">
        <f t="shared" si="10"/>
        <v>472.08085036672867</v>
      </c>
      <c r="H169" s="4">
        <v>100.933333333333</v>
      </c>
      <c r="I169" s="3">
        <f t="shared" si="11"/>
        <v>12961.921506509394</v>
      </c>
      <c r="J169" s="4">
        <f t="shared" si="12"/>
        <v>101.53343731536333</v>
      </c>
      <c r="K169" s="4">
        <v>3.4</v>
      </c>
      <c r="L169" s="4">
        <f t="shared" si="13"/>
        <v>9.4697712233073439</v>
      </c>
      <c r="M169" s="4">
        <f t="shared" si="14"/>
        <v>1.2583668763917348</v>
      </c>
    </row>
    <row r="170" spans="1:13">
      <c r="A170" t="s">
        <v>158</v>
      </c>
      <c r="B170" s="5">
        <v>18.429778750000001</v>
      </c>
      <c r="C170" s="4">
        <v>71706.125</v>
      </c>
      <c r="D170" s="4">
        <v>569.79999999999995</v>
      </c>
      <c r="E170" s="4">
        <v>7.9462754707770804</v>
      </c>
      <c r="F170" s="4">
        <v>202.41249603750001</v>
      </c>
      <c r="G170" s="3">
        <f t="shared" si="10"/>
        <v>469.45484484211727</v>
      </c>
      <c r="H170" s="4">
        <v>101.68</v>
      </c>
      <c r="I170" s="3">
        <f t="shared" si="11"/>
        <v>12795.931927345646</v>
      </c>
      <c r="J170" s="4">
        <f t="shared" si="12"/>
        <v>100.48043130428243</v>
      </c>
      <c r="K170" s="4">
        <v>3.43333333333333</v>
      </c>
      <c r="L170" s="4">
        <f t="shared" si="13"/>
        <v>9.4568825812166875</v>
      </c>
      <c r="M170" s="4">
        <f t="shared" si="14"/>
        <v>1.2684681764483758</v>
      </c>
    </row>
    <row r="171" spans="1:13">
      <c r="A171" t="s">
        <v>159</v>
      </c>
      <c r="B171" s="5">
        <v>18.787362999999999</v>
      </c>
      <c r="C171" s="4">
        <v>71876.875</v>
      </c>
      <c r="D171" s="4">
        <v>586.6</v>
      </c>
      <c r="E171" s="4">
        <v>8.1611596310629402</v>
      </c>
      <c r="F171" s="4">
        <v>202.96249718749999</v>
      </c>
      <c r="G171" s="3">
        <f t="shared" si="10"/>
        <v>467.22895794545377</v>
      </c>
      <c r="H171" s="4">
        <v>94.466666666666598</v>
      </c>
      <c r="I171" s="3">
        <f t="shared" si="11"/>
        <v>11575.152421612773</v>
      </c>
      <c r="J171" s="4">
        <f t="shared" si="12"/>
        <v>93.971446251842735</v>
      </c>
      <c r="K171" s="4">
        <v>3.5666666666666602</v>
      </c>
      <c r="L171" s="4">
        <f t="shared" si="13"/>
        <v>9.3566160470416246</v>
      </c>
      <c r="M171" s="4">
        <f t="shared" si="14"/>
        <v>1.3079497154738606</v>
      </c>
    </row>
    <row r="172" spans="1:13">
      <c r="A172" t="s">
        <v>160</v>
      </c>
      <c r="B172" s="5">
        <v>19.16765101</v>
      </c>
      <c r="C172" s="4">
        <v>71900.625</v>
      </c>
      <c r="D172" s="4">
        <v>598.20000000000005</v>
      </c>
      <c r="E172" s="4">
        <v>8.3198618658448709</v>
      </c>
      <c r="F172" s="4">
        <v>203.53749891250001</v>
      </c>
      <c r="G172" s="3">
        <f t="shared" si="10"/>
        <v>468.91833175969197</v>
      </c>
      <c r="H172" s="4">
        <v>94.28</v>
      </c>
      <c r="I172" s="3">
        <f t="shared" si="11"/>
        <v>11331.918909260159</v>
      </c>
      <c r="J172" s="4">
        <f t="shared" si="12"/>
        <v>92.828773714378556</v>
      </c>
      <c r="K172" s="4">
        <v>3.5666666666666602</v>
      </c>
      <c r="L172" s="4">
        <f t="shared" si="13"/>
        <v>9.3353787050176518</v>
      </c>
      <c r="M172" s="4">
        <f t="shared" si="14"/>
        <v>1.3079497154738606</v>
      </c>
    </row>
    <row r="173" spans="1:13">
      <c r="A173" t="s">
        <v>161</v>
      </c>
      <c r="B173" s="5">
        <v>19.587670599999999</v>
      </c>
      <c r="C173" s="4">
        <v>71392.0625</v>
      </c>
      <c r="D173" s="4">
        <v>608.6</v>
      </c>
      <c r="E173" s="4">
        <v>8.5248060361258595</v>
      </c>
      <c r="F173" s="4">
        <v>204.26250408749999</v>
      </c>
      <c r="G173" s="3">
        <f t="shared" si="10"/>
        <v>469.33931740403438</v>
      </c>
      <c r="H173" s="4">
        <v>88.706666666666607</v>
      </c>
      <c r="I173" s="3">
        <f t="shared" si="11"/>
        <v>10405.710850282267</v>
      </c>
      <c r="J173" s="4">
        <f t="shared" si="12"/>
        <v>88.042929069779461</v>
      </c>
      <c r="K173" s="4">
        <v>4.1666666666666599</v>
      </c>
      <c r="L173" s="4">
        <f t="shared" si="13"/>
        <v>9.2501100546375756</v>
      </c>
      <c r="M173" s="4">
        <f t="shared" si="14"/>
        <v>1.4696759700589399</v>
      </c>
    </row>
    <row r="174" spans="1:13">
      <c r="A174" t="s">
        <v>162</v>
      </c>
      <c r="B174" s="5">
        <v>19.933902969999998</v>
      </c>
      <c r="C174" s="4">
        <v>71275.9375</v>
      </c>
      <c r="D174" s="4">
        <v>614.20000000000005</v>
      </c>
      <c r="E174" s="4">
        <v>8.6172266592432294</v>
      </c>
      <c r="F174" s="4">
        <v>204.83750581250001</v>
      </c>
      <c r="G174" s="3">
        <f t="shared" si="10"/>
        <v>473.84281822311686</v>
      </c>
      <c r="H174" s="4">
        <v>79.2</v>
      </c>
      <c r="I174" s="3">
        <f t="shared" si="11"/>
        <v>9190.8920505237584</v>
      </c>
      <c r="J174" s="4">
        <f t="shared" si="12"/>
        <v>82.051474420254891</v>
      </c>
      <c r="K174" s="4">
        <v>4.7666666666666604</v>
      </c>
      <c r="L174" s="4">
        <f t="shared" si="13"/>
        <v>9.1259682781606131</v>
      </c>
      <c r="M174" s="4">
        <f t="shared" si="14"/>
        <v>1.6104874140172243</v>
      </c>
    </row>
    <row r="175" spans="1:13">
      <c r="A175" t="s">
        <v>163</v>
      </c>
      <c r="B175" s="5">
        <v>20.31986693</v>
      </c>
      <c r="C175" s="4">
        <v>71166.9375</v>
      </c>
      <c r="D175" s="4">
        <v>622.20000000000005</v>
      </c>
      <c r="E175" s="4">
        <v>8.7428327773921204</v>
      </c>
      <c r="F175" s="4">
        <v>205.3875069625</v>
      </c>
      <c r="G175" s="3">
        <f t="shared" si="10"/>
        <v>477.35635769615351</v>
      </c>
      <c r="H175" s="4">
        <v>78.739999999999995</v>
      </c>
      <c r="I175" s="3">
        <f t="shared" si="11"/>
        <v>9006.2342497973714</v>
      </c>
      <c r="J175" s="4">
        <f t="shared" si="12"/>
        <v>81.345282760378225</v>
      </c>
      <c r="K175" s="4">
        <v>5.1666666666666599</v>
      </c>
      <c r="L175" s="4">
        <f t="shared" si="13"/>
        <v>9.1056723109382389</v>
      </c>
      <c r="M175" s="4">
        <f t="shared" si="14"/>
        <v>1.6952769563469052</v>
      </c>
    </row>
    <row r="176" spans="1:13">
      <c r="A176" t="s">
        <v>164</v>
      </c>
      <c r="B176" s="5">
        <v>20.739886519999999</v>
      </c>
      <c r="C176" s="4">
        <v>71065.0625</v>
      </c>
      <c r="D176" s="4">
        <v>623.9</v>
      </c>
      <c r="E176" s="4">
        <v>8.7793257562431908</v>
      </c>
      <c r="F176" s="4">
        <v>205.91250753750001</v>
      </c>
      <c r="G176" s="3">
        <f t="shared" si="10"/>
        <v>486.43849857598303</v>
      </c>
      <c r="H176" s="4">
        <v>86.233333333333306</v>
      </c>
      <c r="I176" s="3">
        <f t="shared" si="11"/>
        <v>9822.3184476337137</v>
      </c>
      <c r="J176" s="4">
        <f t="shared" si="12"/>
        <v>86.245559374738889</v>
      </c>
      <c r="K176" s="4">
        <v>5.8333333333333304</v>
      </c>
      <c r="L176" s="4">
        <f t="shared" si="13"/>
        <v>9.1924124679463173</v>
      </c>
      <c r="M176" s="4">
        <f t="shared" si="14"/>
        <v>1.8236925163310636</v>
      </c>
    </row>
    <row r="177" spans="1:13">
      <c r="A177" t="s">
        <v>165</v>
      </c>
      <c r="B177" s="5">
        <v>20.87610909</v>
      </c>
      <c r="C177" s="4">
        <v>70643.28125</v>
      </c>
      <c r="D177" s="4">
        <v>641.6</v>
      </c>
      <c r="E177" s="4">
        <v>9.0822981443303394</v>
      </c>
      <c r="F177" s="4">
        <v>206.225008021875</v>
      </c>
      <c r="G177" s="3">
        <f t="shared" si="10"/>
        <v>474.01832621386808</v>
      </c>
      <c r="H177" s="4">
        <v>96.733333333333306</v>
      </c>
      <c r="I177" s="3">
        <f t="shared" si="11"/>
        <v>10650.75510582302</v>
      </c>
      <c r="J177" s="4">
        <f t="shared" si="12"/>
        <v>89.655451535542369</v>
      </c>
      <c r="K177" s="4">
        <v>5.93333333333333</v>
      </c>
      <c r="L177" s="4">
        <f t="shared" si="13"/>
        <v>9.2733860705793596</v>
      </c>
      <c r="M177" s="4">
        <f t="shared" si="14"/>
        <v>1.8417526038674168</v>
      </c>
    </row>
    <row r="178" spans="1:13">
      <c r="A178" t="s">
        <v>166</v>
      </c>
      <c r="B178" s="5">
        <v>21.103146710000001</v>
      </c>
      <c r="C178" s="4">
        <v>70686.46875</v>
      </c>
      <c r="D178" s="4">
        <v>653.70000000000005</v>
      </c>
      <c r="E178" s="4">
        <v>9.2478633505996495</v>
      </c>
      <c r="F178" s="4">
        <v>206.77500725312501</v>
      </c>
      <c r="G178" s="3">
        <f t="shared" si="10"/>
        <v>471.84989100656065</v>
      </c>
      <c r="H178" s="4">
        <v>101.44</v>
      </c>
      <c r="I178" s="3">
        <f t="shared" si="11"/>
        <v>10969.020210860104</v>
      </c>
      <c r="J178" s="4">
        <f t="shared" si="12"/>
        <v>91.153652216246883</v>
      </c>
      <c r="K178" s="4">
        <v>5.9</v>
      </c>
      <c r="L178" s="4">
        <f t="shared" si="13"/>
        <v>9.3028302339531788</v>
      </c>
      <c r="M178" s="4">
        <f t="shared" si="14"/>
        <v>1.8357644903084314</v>
      </c>
    </row>
    <row r="179" spans="1:13">
      <c r="A179" t="s">
        <v>167</v>
      </c>
      <c r="B179" s="5">
        <v>21.398295619999999</v>
      </c>
      <c r="C179" s="4">
        <v>70867.59375</v>
      </c>
      <c r="D179" s="4">
        <v>664.1</v>
      </c>
      <c r="E179" s="4">
        <v>9.3709638365693309</v>
      </c>
      <c r="F179" s="4">
        <v>207.37500571562501</v>
      </c>
      <c r="G179" s="3">
        <f t="shared" si="10"/>
        <v>473.53418003656196</v>
      </c>
      <c r="H179" s="4">
        <v>98.546666666666596</v>
      </c>
      <c r="I179" s="3">
        <f t="shared" si="11"/>
        <v>10516.171909883722</v>
      </c>
      <c r="J179" s="4">
        <f t="shared" si="12"/>
        <v>88.920615148038792</v>
      </c>
      <c r="K179" s="4">
        <v>6.0333333333333297</v>
      </c>
      <c r="L179" s="4">
        <f t="shared" si="13"/>
        <v>9.2606695331756175</v>
      </c>
      <c r="M179" s="4">
        <f t="shared" si="14"/>
        <v>1.8595297261398038</v>
      </c>
    </row>
    <row r="180" spans="1:13">
      <c r="A180" t="s">
        <v>168</v>
      </c>
      <c r="B180" s="5">
        <v>21.653712939999998</v>
      </c>
      <c r="C180" s="4">
        <v>71186.65625</v>
      </c>
      <c r="D180" s="4">
        <v>676.3</v>
      </c>
      <c r="E180" s="4">
        <v>9.5002834586973304</v>
      </c>
      <c r="F180" s="4">
        <v>208.02500340937499</v>
      </c>
      <c r="G180" s="3">
        <f t="shared" si="10"/>
        <v>474.1451902727523</v>
      </c>
      <c r="H180" s="4">
        <v>96.413333333333298</v>
      </c>
      <c r="I180" s="3">
        <f t="shared" si="11"/>
        <v>10148.469122262737</v>
      </c>
      <c r="J180" s="4">
        <f t="shared" si="12"/>
        <v>87.052736692486235</v>
      </c>
      <c r="K180" s="4">
        <v>5.93333333333333</v>
      </c>
      <c r="L180" s="4">
        <f t="shared" si="13"/>
        <v>9.2250781477018062</v>
      </c>
      <c r="M180" s="4">
        <f t="shared" si="14"/>
        <v>1.8417526038674168</v>
      </c>
    </row>
    <row r="181" spans="1:13">
      <c r="A181" t="s">
        <v>169</v>
      </c>
      <c r="B181" s="5">
        <v>21.841018980000001</v>
      </c>
      <c r="C181" s="4">
        <v>71749.125</v>
      </c>
      <c r="D181" s="4">
        <v>701.1</v>
      </c>
      <c r="E181" s="4">
        <v>9.7714329645686497</v>
      </c>
      <c r="F181" s="4">
        <v>208.97499649062399</v>
      </c>
      <c r="G181" s="3">
        <f t="shared" si="10"/>
        <v>467.0990305359615</v>
      </c>
      <c r="H181" s="4">
        <v>105.4</v>
      </c>
      <c r="I181" s="3">
        <f t="shared" si="11"/>
        <v>10786.544858075766</v>
      </c>
      <c r="J181" s="4">
        <f t="shared" si="12"/>
        <v>89.861293169744002</v>
      </c>
      <c r="K181" s="4">
        <v>5.7666666666666604</v>
      </c>
      <c r="L181" s="4">
        <f t="shared" si="13"/>
        <v>9.2860547899259505</v>
      </c>
      <c r="M181" s="4">
        <f t="shared" si="14"/>
        <v>1.811490422792279</v>
      </c>
    </row>
    <row r="182" spans="1:13">
      <c r="A182" t="s">
        <v>170</v>
      </c>
      <c r="B182" s="5">
        <v>21.971565609999999</v>
      </c>
      <c r="C182" s="4">
        <v>72301.875</v>
      </c>
      <c r="D182" s="4">
        <v>715.8</v>
      </c>
      <c r="E182" s="4">
        <v>9.9000871166908606</v>
      </c>
      <c r="F182" s="4">
        <v>209.624994184374</v>
      </c>
      <c r="G182" s="3">
        <f t="shared" si="10"/>
        <v>465.22714991596388</v>
      </c>
      <c r="H182" s="4">
        <v>108.166666666666</v>
      </c>
      <c r="I182" s="3">
        <f t="shared" si="11"/>
        <v>10925.829782275805</v>
      </c>
      <c r="J182" s="4">
        <f t="shared" si="12"/>
        <v>90.450237806758366</v>
      </c>
      <c r="K182" s="4">
        <v>5.7</v>
      </c>
      <c r="L182" s="4">
        <f t="shared" si="13"/>
        <v>9.2988849696905955</v>
      </c>
      <c r="M182" s="4">
        <f t="shared" si="14"/>
        <v>1.799155171189184</v>
      </c>
    </row>
    <row r="183" spans="1:13">
      <c r="A183" t="s">
        <v>171</v>
      </c>
      <c r="B183" s="5">
        <v>22.35752956</v>
      </c>
      <c r="C183" s="4">
        <v>72950.375</v>
      </c>
      <c r="D183" s="4">
        <v>729.7</v>
      </c>
      <c r="E183" s="4">
        <v>10.0025729573434</v>
      </c>
      <c r="F183" s="4">
        <v>210.224992646874</v>
      </c>
      <c r="G183" s="3">
        <f t="shared" si="10"/>
        <v>469.89024797891386</v>
      </c>
      <c r="H183" s="4">
        <v>109.2</v>
      </c>
      <c r="I183" s="3">
        <f t="shared" si="11"/>
        <v>10917.191053311008</v>
      </c>
      <c r="J183" s="4">
        <f t="shared" si="12"/>
        <v>90.742458406092709</v>
      </c>
      <c r="K183" s="4">
        <v>5.5666666666666602</v>
      </c>
      <c r="L183" s="4">
        <f t="shared" si="13"/>
        <v>9.2980939866594277</v>
      </c>
      <c r="M183" s="4">
        <f t="shared" si="14"/>
        <v>1.7740724985743288</v>
      </c>
    </row>
    <row r="184" spans="1:13">
      <c r="A184" t="s">
        <v>172</v>
      </c>
      <c r="B184" s="5">
        <v>22.374557379999999</v>
      </c>
      <c r="C184" s="4">
        <v>73694.625</v>
      </c>
      <c r="D184" s="4">
        <v>753.9</v>
      </c>
      <c r="E184" s="4">
        <v>10.2298337975457</v>
      </c>
      <c r="F184" s="4">
        <v>210.77499187812401</v>
      </c>
      <c r="G184" s="3">
        <f t="shared" si="10"/>
        <v>461.00427860104264</v>
      </c>
      <c r="H184" s="4">
        <v>114.06666666666599</v>
      </c>
      <c r="I184" s="3">
        <f t="shared" si="11"/>
        <v>11150.392951059714</v>
      </c>
      <c r="J184" s="4">
        <f t="shared" si="12"/>
        <v>91.312652688365887</v>
      </c>
      <c r="K184" s="4">
        <v>5.36666666666666</v>
      </c>
      <c r="L184" s="4">
        <f t="shared" si="13"/>
        <v>9.3192300185147801</v>
      </c>
      <c r="M184" s="4">
        <f t="shared" si="14"/>
        <v>1.735367394499582</v>
      </c>
    </row>
    <row r="185" spans="1:13">
      <c r="A185" t="s">
        <v>173</v>
      </c>
      <c r="B185" s="5">
        <v>22.34617768</v>
      </c>
      <c r="C185" s="4">
        <v>75125.875</v>
      </c>
      <c r="D185" s="4">
        <v>781.7</v>
      </c>
      <c r="E185" s="4">
        <v>10.4050302133444</v>
      </c>
      <c r="F185" s="4">
        <v>211.1499938</v>
      </c>
      <c r="G185" s="3">
        <f t="shared" si="10"/>
        <v>453.4725206789289</v>
      </c>
      <c r="H185" s="4">
        <v>115</v>
      </c>
      <c r="I185" s="3">
        <f t="shared" si="11"/>
        <v>11052.346571037639</v>
      </c>
      <c r="J185" s="4">
        <f t="shared" si="12"/>
        <v>90.258265414482281</v>
      </c>
      <c r="K185" s="4">
        <v>4.93333333333333</v>
      </c>
      <c r="L185" s="4">
        <f t="shared" si="13"/>
        <v>9.3103980437707623</v>
      </c>
      <c r="M185" s="4">
        <f t="shared" si="14"/>
        <v>1.6466066782180193</v>
      </c>
    </row>
    <row r="186" spans="1:13">
      <c r="A186" t="s">
        <v>174</v>
      </c>
      <c r="B186" s="5">
        <v>22.408613020000001</v>
      </c>
      <c r="C186" s="4">
        <v>75825.125</v>
      </c>
      <c r="D186" s="4">
        <v>800.8</v>
      </c>
      <c r="E186" s="4">
        <v>10.561042235357601</v>
      </c>
      <c r="F186" s="4">
        <v>211.6499938</v>
      </c>
      <c r="G186" s="3">
        <f t="shared" si="10"/>
        <v>449.08283681236571</v>
      </c>
      <c r="H186" s="4">
        <v>107.433333333333</v>
      </c>
      <c r="I186" s="3">
        <f t="shared" si="11"/>
        <v>10172.607110087489</v>
      </c>
      <c r="J186" s="4">
        <f t="shared" si="12"/>
        <v>85.366246073988975</v>
      </c>
      <c r="K186" s="4">
        <v>4.93333333333333</v>
      </c>
      <c r="L186" s="4">
        <f t="shared" si="13"/>
        <v>9.2274538091974065</v>
      </c>
      <c r="M186" s="4">
        <f t="shared" si="14"/>
        <v>1.6466066782180193</v>
      </c>
    </row>
    <row r="187" spans="1:13">
      <c r="A187" t="s">
        <v>175</v>
      </c>
      <c r="B187" s="5">
        <v>22.607270939999999</v>
      </c>
      <c r="C187" s="4">
        <v>76383.625</v>
      </c>
      <c r="D187" s="4">
        <v>819.9</v>
      </c>
      <c r="E187" s="4">
        <v>10.7338793701754</v>
      </c>
      <c r="F187" s="4">
        <v>212.1499938</v>
      </c>
      <c r="G187" s="3">
        <f t="shared" si="10"/>
        <v>446.82190141638864</v>
      </c>
      <c r="H187" s="4">
        <v>105.06666666666599</v>
      </c>
      <c r="I187" s="3">
        <f t="shared" si="11"/>
        <v>9788.3219144980139</v>
      </c>
      <c r="J187" s="4">
        <f t="shared" si="12"/>
        <v>83.204497427794564</v>
      </c>
      <c r="K187" s="4">
        <v>4.8</v>
      </c>
      <c r="L187" s="4">
        <f t="shared" si="13"/>
        <v>9.1889453127117715</v>
      </c>
      <c r="M187" s="4">
        <f t="shared" si="14"/>
        <v>1.6178061621046169</v>
      </c>
    </row>
    <row r="188" spans="1:13">
      <c r="A188" t="s">
        <v>176</v>
      </c>
      <c r="B188" s="5">
        <v>23.021614599999999</v>
      </c>
      <c r="C188" s="4">
        <v>76801.375</v>
      </c>
      <c r="D188" s="4">
        <v>842.5</v>
      </c>
      <c r="E188" s="4">
        <v>10.9697758167875</v>
      </c>
      <c r="F188" s="4">
        <v>212.6499938</v>
      </c>
      <c r="G188" s="3">
        <f t="shared" si="10"/>
        <v>446.27586595380853</v>
      </c>
      <c r="H188" s="4">
        <v>102.193333333333</v>
      </c>
      <c r="I188" s="3">
        <f t="shared" si="11"/>
        <v>9315.8998907655277</v>
      </c>
      <c r="J188" s="4">
        <f t="shared" si="12"/>
        <v>80.708424540441101</v>
      </c>
      <c r="K188" s="4">
        <v>4.7666666666666604</v>
      </c>
      <c r="L188" s="4">
        <f t="shared" si="13"/>
        <v>9.1394778850003284</v>
      </c>
      <c r="M188" s="4">
        <f t="shared" si="14"/>
        <v>1.6104874140172243</v>
      </c>
    </row>
    <row r="189" spans="1:13">
      <c r="A189" t="s">
        <v>177</v>
      </c>
      <c r="B189" s="5">
        <v>23.555153000000001</v>
      </c>
      <c r="C189" s="4">
        <v>77175.562499999898</v>
      </c>
      <c r="D189" s="4">
        <v>860.7</v>
      </c>
      <c r="E189" s="4">
        <v>11.1524448783909</v>
      </c>
      <c r="F189" s="4">
        <v>213.1499938</v>
      </c>
      <c r="G189" s="3">
        <f t="shared" si="10"/>
        <v>450.19551951665511</v>
      </c>
      <c r="H189" s="4">
        <v>95.6666666666666</v>
      </c>
      <c r="I189" s="3">
        <f t="shared" si="11"/>
        <v>8578.0891732566542</v>
      </c>
      <c r="J189" s="4">
        <f t="shared" si="12"/>
        <v>77.155199761988769</v>
      </c>
      <c r="K189" s="4">
        <v>5.1333333333333302</v>
      </c>
      <c r="L189" s="4">
        <f t="shared" si="13"/>
        <v>9.05696646059946</v>
      </c>
      <c r="M189" s="4">
        <f t="shared" si="14"/>
        <v>1.6884530097519221</v>
      </c>
    </row>
    <row r="190" spans="1:13">
      <c r="A190" t="s">
        <v>178</v>
      </c>
      <c r="B190" s="5">
        <v>23.997876359999999</v>
      </c>
      <c r="C190" s="4">
        <v>77272.937499999898</v>
      </c>
      <c r="D190" s="4">
        <v>881.4</v>
      </c>
      <c r="E190" s="4">
        <v>11.406319991198499</v>
      </c>
      <c r="F190" s="4">
        <v>213.6499938</v>
      </c>
      <c r="G190" s="3">
        <f t="shared" si="10"/>
        <v>449.50046460939598</v>
      </c>
      <c r="H190" s="4">
        <v>90.64</v>
      </c>
      <c r="I190" s="3">
        <f t="shared" si="11"/>
        <v>7946.4717866885094</v>
      </c>
      <c r="J190" s="4">
        <f t="shared" si="12"/>
        <v>73.820536882039576</v>
      </c>
      <c r="K190" s="4">
        <v>5.2</v>
      </c>
      <c r="L190" s="4">
        <f t="shared" si="13"/>
        <v>8.9804833087232865</v>
      </c>
      <c r="M190" s="4">
        <f t="shared" si="14"/>
        <v>1.702059402314497</v>
      </c>
    </row>
    <row r="191" spans="1:13">
      <c r="A191" t="s">
        <v>179</v>
      </c>
      <c r="B191" s="5">
        <v>24.47465536</v>
      </c>
      <c r="C191" s="4">
        <v>77190.6875</v>
      </c>
      <c r="D191" s="4">
        <v>903.1</v>
      </c>
      <c r="E191" s="4">
        <v>11.6996387885599</v>
      </c>
      <c r="F191" s="4">
        <v>214.1499938</v>
      </c>
      <c r="G191" s="3">
        <f t="shared" si="10"/>
        <v>447.98368465239417</v>
      </c>
      <c r="H191" s="4">
        <v>74.486666666666594</v>
      </c>
      <c r="I191" s="3">
        <f t="shared" si="11"/>
        <v>6366.5783203068531</v>
      </c>
      <c r="J191" s="4">
        <f t="shared" si="12"/>
        <v>65.495427665963746</v>
      </c>
      <c r="K191" s="4">
        <v>5.6333333333333302</v>
      </c>
      <c r="L191" s="4">
        <f t="shared" si="13"/>
        <v>8.7588174488787391</v>
      </c>
      <c r="M191" s="4">
        <f t="shared" si="14"/>
        <v>1.7866836157992647</v>
      </c>
    </row>
    <row r="192" spans="1:13">
      <c r="A192" t="s">
        <v>180</v>
      </c>
      <c r="B192" s="5">
        <v>25.167120100000002</v>
      </c>
      <c r="C192" s="4">
        <v>76928.812499999898</v>
      </c>
      <c r="D192" s="4">
        <v>915.8</v>
      </c>
      <c r="E192" s="4">
        <v>11.9047252566283</v>
      </c>
      <c r="F192" s="4">
        <v>214.6499938</v>
      </c>
      <c r="G192" s="3">
        <f t="shared" si="10"/>
        <v>453.77965950294134</v>
      </c>
      <c r="H192" s="4">
        <v>69.4166666666666</v>
      </c>
      <c r="I192" s="3">
        <f t="shared" si="11"/>
        <v>5831.0179504576863</v>
      </c>
      <c r="J192" s="4">
        <f t="shared" si="12"/>
        <v>63.129562724442629</v>
      </c>
      <c r="K192" s="4">
        <v>6.6</v>
      </c>
      <c r="L192" s="4">
        <f t="shared" si="13"/>
        <v>8.6709468696701162</v>
      </c>
      <c r="M192" s="4">
        <f t="shared" si="14"/>
        <v>1.9553484897856741</v>
      </c>
    </row>
    <row r="193" spans="1:13">
      <c r="A193" t="s">
        <v>181</v>
      </c>
      <c r="B193" s="5">
        <v>26.325011960000001</v>
      </c>
      <c r="C193" s="4">
        <v>75397.3125</v>
      </c>
      <c r="D193" s="4">
        <v>919.5</v>
      </c>
      <c r="E193" s="4">
        <v>12.195602012767401</v>
      </c>
      <c r="F193" s="4">
        <v>215.064666666666</v>
      </c>
      <c r="G193" s="3">
        <f t="shared" si="10"/>
        <v>464.23127913213051</v>
      </c>
      <c r="H193" s="4">
        <v>78.813333333333304</v>
      </c>
      <c r="I193" s="3">
        <f t="shared" si="11"/>
        <v>6462.4389391212299</v>
      </c>
      <c r="J193" s="4">
        <f t="shared" si="12"/>
        <v>67.168603964683427</v>
      </c>
      <c r="K193" s="4">
        <v>8.2666666666666604</v>
      </c>
      <c r="L193" s="4">
        <f t="shared" si="13"/>
        <v>8.7737620702801671</v>
      </c>
      <c r="M193" s="4">
        <f t="shared" si="14"/>
        <v>2.1985157330998386</v>
      </c>
    </row>
    <row r="194" spans="1:13">
      <c r="A194" t="s">
        <v>182</v>
      </c>
      <c r="B194" s="5">
        <v>26.957615000000001</v>
      </c>
      <c r="C194" s="4">
        <v>75212.1875</v>
      </c>
      <c r="D194" s="4">
        <v>931.7</v>
      </c>
      <c r="E194" s="4">
        <v>12.3876344592401</v>
      </c>
      <c r="F194" s="4">
        <v>215.548</v>
      </c>
      <c r="G194" s="3">
        <f t="shared" si="10"/>
        <v>469.06937859195159</v>
      </c>
      <c r="H194" s="4">
        <v>89.073333333333295</v>
      </c>
      <c r="I194" s="3">
        <f t="shared" si="11"/>
        <v>7190.5038549868032</v>
      </c>
      <c r="J194" s="4">
        <f t="shared" si="12"/>
        <v>71.30433611812947</v>
      </c>
      <c r="K194" s="4">
        <v>8.86666666666666</v>
      </c>
      <c r="L194" s="4">
        <f t="shared" si="13"/>
        <v>8.8805165254485079</v>
      </c>
      <c r="M194" s="4">
        <f t="shared" si="14"/>
        <v>2.275145477485895</v>
      </c>
    </row>
    <row r="195" spans="1:13">
      <c r="A195" t="s">
        <v>183</v>
      </c>
      <c r="B195" s="5">
        <v>26.84418273</v>
      </c>
      <c r="C195" s="4">
        <v>75283.4375</v>
      </c>
      <c r="D195" s="4">
        <v>957.7</v>
      </c>
      <c r="E195" s="4">
        <v>12.721191328053999</v>
      </c>
      <c r="F195" s="4">
        <v>216.18700000000001</v>
      </c>
      <c r="G195" s="3">
        <f t="shared" si="10"/>
        <v>456.19652925527288</v>
      </c>
      <c r="H195" s="4">
        <v>87.623333333333306</v>
      </c>
      <c r="I195" s="3">
        <f t="shared" si="11"/>
        <v>6887.9817207133628</v>
      </c>
      <c r="J195" s="4">
        <f t="shared" si="12"/>
        <v>68.800514012865719</v>
      </c>
      <c r="K195" s="4">
        <v>8.4666666666666597</v>
      </c>
      <c r="L195" s="4">
        <f t="shared" si="13"/>
        <v>8.8375333923167876</v>
      </c>
      <c r="M195" s="4">
        <f t="shared" si="14"/>
        <v>2.2246038666787107</v>
      </c>
    </row>
    <row r="196" spans="1:13">
      <c r="A196" t="s">
        <v>184</v>
      </c>
      <c r="B196" s="5">
        <v>27.289186239999999</v>
      </c>
      <c r="C196" s="4">
        <v>75611.0625</v>
      </c>
      <c r="D196" s="4">
        <v>987.6</v>
      </c>
      <c r="E196" s="4">
        <v>13.061362713042699</v>
      </c>
      <c r="F196" s="4">
        <v>216.76300000000001</v>
      </c>
      <c r="G196" s="3">
        <f t="shared" si="10"/>
        <v>452.88428220696193</v>
      </c>
      <c r="H196" s="4">
        <v>89.113333333333301</v>
      </c>
      <c r="I196" s="3">
        <f t="shared" si="11"/>
        <v>6822.66738097299</v>
      </c>
      <c r="J196" s="4">
        <f t="shared" si="12"/>
        <v>68.221403984622896</v>
      </c>
      <c r="K196" s="4">
        <v>8.3000000000000007</v>
      </c>
      <c r="L196" s="4">
        <f t="shared" si="13"/>
        <v>8.8280057859529286</v>
      </c>
      <c r="M196" s="4">
        <f t="shared" si="14"/>
        <v>2.2029033215282245</v>
      </c>
    </row>
    <row r="197" spans="1:13">
      <c r="A197" t="s">
        <v>185</v>
      </c>
      <c r="B197" s="5">
        <v>27.668748069999999</v>
      </c>
      <c r="C197" s="4">
        <v>76778.34375</v>
      </c>
      <c r="D197" s="4">
        <v>1022.4</v>
      </c>
      <c r="E197" s="4">
        <v>13.316060269998999</v>
      </c>
      <c r="F197" s="4">
        <v>217.24166666666599</v>
      </c>
      <c r="G197" s="3">
        <f t="shared" si="10"/>
        <v>451.39514416656732</v>
      </c>
      <c r="H197" s="4">
        <v>99.52</v>
      </c>
      <c r="I197" s="3">
        <f t="shared" si="11"/>
        <v>7473.6820036942863</v>
      </c>
      <c r="J197" s="4">
        <f t="shared" si="12"/>
        <v>71.499015342453106</v>
      </c>
      <c r="K197" s="4">
        <v>7.7333333333333298</v>
      </c>
      <c r="L197" s="4">
        <f t="shared" si="13"/>
        <v>8.9191430621365715</v>
      </c>
      <c r="M197" s="4">
        <f t="shared" si="14"/>
        <v>2.1260272409168408</v>
      </c>
    </row>
    <row r="198" spans="1:13">
      <c r="A198" t="s">
        <v>186</v>
      </c>
      <c r="B198" s="5">
        <v>28.646010690000001</v>
      </c>
      <c r="C198" s="4">
        <v>77385.40625</v>
      </c>
      <c r="D198" s="4">
        <v>1046.0999999999999</v>
      </c>
      <c r="E198" s="4">
        <v>13.5179315157289</v>
      </c>
      <c r="F198" s="4">
        <v>217.69133333333301</v>
      </c>
      <c r="G198" s="3">
        <f t="shared" si="10"/>
        <v>461.31231353932185</v>
      </c>
      <c r="H198" s="4">
        <v>101.633333333333</v>
      </c>
      <c r="I198" s="3">
        <f t="shared" si="11"/>
        <v>7518.4086570550153</v>
      </c>
      <c r="J198" s="4">
        <f t="shared" si="12"/>
        <v>72.448605285579049</v>
      </c>
      <c r="K198" s="4">
        <v>7.5666666666666602</v>
      </c>
      <c r="L198" s="4">
        <f t="shared" si="13"/>
        <v>8.9251097797970012</v>
      </c>
      <c r="M198" s="4">
        <f t="shared" si="14"/>
        <v>2.1024351578537153</v>
      </c>
    </row>
    <row r="199" spans="1:13">
      <c r="A199" t="s">
        <v>187</v>
      </c>
      <c r="B199" s="5">
        <v>28.933954140000001</v>
      </c>
      <c r="C199" s="4">
        <v>78015.53125</v>
      </c>
      <c r="D199" s="4">
        <v>1070.8</v>
      </c>
      <c r="E199" s="4">
        <v>13.725337865498499</v>
      </c>
      <c r="F199" s="4">
        <v>218.23599999999999</v>
      </c>
      <c r="G199" s="3">
        <f t="shared" si="10"/>
        <v>460.05646473517265</v>
      </c>
      <c r="H199" s="4">
        <v>104.333333333333</v>
      </c>
      <c r="I199" s="3">
        <f t="shared" si="11"/>
        <v>7601.5129358379299</v>
      </c>
      <c r="J199" s="4">
        <f t="shared" si="12"/>
        <v>72.789949666710214</v>
      </c>
      <c r="K199" s="4">
        <v>7.7333333333333298</v>
      </c>
      <c r="L199" s="4">
        <f t="shared" si="13"/>
        <v>8.9361025769675102</v>
      </c>
      <c r="M199" s="4">
        <f t="shared" si="14"/>
        <v>2.1260272409168408</v>
      </c>
    </row>
    <row r="200" spans="1:13">
      <c r="A200" t="s">
        <v>188</v>
      </c>
      <c r="B200" s="5">
        <v>29.370232099999999</v>
      </c>
      <c r="C200" s="4">
        <v>78668.71875</v>
      </c>
      <c r="D200" s="4">
        <v>1098.0999999999999</v>
      </c>
      <c r="E200" s="4">
        <v>13.958394660313701</v>
      </c>
      <c r="F200" s="4">
        <v>218.828</v>
      </c>
      <c r="G200" s="3">
        <f t="shared" si="10"/>
        <v>460.44185641576917</v>
      </c>
      <c r="H200" s="4">
        <v>102.6</v>
      </c>
      <c r="I200" s="3">
        <f t="shared" si="11"/>
        <v>7350.4154665945061</v>
      </c>
      <c r="J200" s="4">
        <f t="shared" si="12"/>
        <v>71.512106645151533</v>
      </c>
      <c r="K200" s="4">
        <v>7.7666666666666604</v>
      </c>
      <c r="L200" s="4">
        <f t="shared" si="13"/>
        <v>8.9025121166766237</v>
      </c>
      <c r="M200" s="4">
        <f t="shared" si="14"/>
        <v>2.1306896597668654</v>
      </c>
    </row>
    <row r="201" spans="1:13">
      <c r="A201" t="s">
        <v>189</v>
      </c>
      <c r="B201" s="5">
        <v>30.32568083</v>
      </c>
      <c r="C201" s="4">
        <v>79185.437499999898</v>
      </c>
      <c r="D201" s="4">
        <v>1127</v>
      </c>
      <c r="E201" s="4">
        <v>14.232233031661901</v>
      </c>
      <c r="F201" s="4">
        <v>219.34233333333299</v>
      </c>
      <c r="G201" s="3">
        <f t="shared" si="10"/>
        <v>467.36907542030355</v>
      </c>
      <c r="H201" s="4">
        <v>101.8</v>
      </c>
      <c r="I201" s="3">
        <f t="shared" si="11"/>
        <v>7152.7777667446462</v>
      </c>
      <c r="J201" s="4">
        <f t="shared" si="12"/>
        <v>70.985228539960104</v>
      </c>
      <c r="K201" s="4">
        <v>7.5</v>
      </c>
      <c r="L201" s="4">
        <f t="shared" si="13"/>
        <v>8.875256059087322</v>
      </c>
      <c r="M201" s="4">
        <f t="shared" si="14"/>
        <v>2.0928645620119766</v>
      </c>
    </row>
    <row r="202" spans="1:13">
      <c r="A202" t="s">
        <v>190</v>
      </c>
      <c r="B202" s="5">
        <v>31.717407510000001</v>
      </c>
      <c r="C202" s="4">
        <v>79948.5625</v>
      </c>
      <c r="D202" s="4">
        <v>1164.4000000000001</v>
      </c>
      <c r="E202" s="4">
        <v>14.564147601051101</v>
      </c>
      <c r="F202" s="4">
        <v>219.863</v>
      </c>
      <c r="G202" s="3">
        <f t="shared" si="10"/>
        <v>478.81170655451547</v>
      </c>
      <c r="H202" s="4">
        <v>99.033333333333303</v>
      </c>
      <c r="I202" s="3">
        <f t="shared" si="11"/>
        <v>6799.8029164567124</v>
      </c>
      <c r="J202" s="4">
        <f t="shared" si="12"/>
        <v>69.977061549466384</v>
      </c>
      <c r="K202" s="4">
        <v>7.1333333333333302</v>
      </c>
      <c r="L202" s="4">
        <f t="shared" si="13"/>
        <v>8.8246489078701735</v>
      </c>
      <c r="M202" s="4">
        <f t="shared" si="14"/>
        <v>2.0387840466701914</v>
      </c>
    </row>
    <row r="203" spans="1:13">
      <c r="A203" t="s">
        <v>191</v>
      </c>
      <c r="B203" s="5">
        <v>32.428540580000004</v>
      </c>
      <c r="C203" s="4">
        <v>80798.5625</v>
      </c>
      <c r="D203" s="4">
        <v>1196.9000000000001</v>
      </c>
      <c r="E203" s="4">
        <v>14.8131652464588</v>
      </c>
      <c r="F203" s="4">
        <v>220.46166666666599</v>
      </c>
      <c r="G203" s="3">
        <f t="shared" si="10"/>
        <v>482.62812065392274</v>
      </c>
      <c r="H203" s="4">
        <v>98.06</v>
      </c>
      <c r="I203" s="3">
        <f t="shared" si="11"/>
        <v>6619.7870859127825</v>
      </c>
      <c r="J203" s="4">
        <f t="shared" si="12"/>
        <v>69.31690597002509</v>
      </c>
      <c r="K203" s="4">
        <v>6.9</v>
      </c>
      <c r="L203" s="4">
        <f t="shared" si="13"/>
        <v>8.7978184861650135</v>
      </c>
      <c r="M203" s="4">
        <f t="shared" si="14"/>
        <v>2.0030174133082839</v>
      </c>
    </row>
    <row r="204" spans="1:13">
      <c r="A204" t="s">
        <v>192</v>
      </c>
      <c r="B204" s="5">
        <v>33.541049370000003</v>
      </c>
      <c r="C204" s="4">
        <v>81735.437499999898</v>
      </c>
      <c r="D204" s="4">
        <v>1233.7</v>
      </c>
      <c r="E204" s="4">
        <v>15.093577402178701</v>
      </c>
      <c r="F204" s="4">
        <v>221.10533333333299</v>
      </c>
      <c r="G204" s="3">
        <f t="shared" si="10"/>
        <v>491.34176104818874</v>
      </c>
      <c r="H204" s="4">
        <v>93.946666666666601</v>
      </c>
      <c r="I204" s="3">
        <f t="shared" si="11"/>
        <v>6224.2809748407126</v>
      </c>
      <c r="J204" s="4">
        <f t="shared" si="12"/>
        <v>67.890270392955756</v>
      </c>
      <c r="K204" s="4">
        <v>6.6666666666666599</v>
      </c>
      <c r="L204" s="4">
        <f t="shared" si="13"/>
        <v>8.7362132086118862</v>
      </c>
      <c r="M204" s="4">
        <f t="shared" si="14"/>
        <v>1.9661128563728316</v>
      </c>
    </row>
    <row r="205" spans="1:13">
      <c r="A205" t="s">
        <v>193</v>
      </c>
      <c r="B205" s="5">
        <v>34.614293150000002</v>
      </c>
      <c r="C205" s="4">
        <v>83180.28125</v>
      </c>
      <c r="D205" s="4">
        <v>1269.7</v>
      </c>
      <c r="E205" s="4">
        <v>15.264130872036199</v>
      </c>
      <c r="F205" s="4">
        <v>221.63266666666601</v>
      </c>
      <c r="G205" s="3">
        <f t="shared" ref="G205:G268" si="15">+B205*F205/E205</f>
        <v>502.59383648699213</v>
      </c>
      <c r="H205" s="4">
        <v>89.35</v>
      </c>
      <c r="I205" s="3">
        <f t="shared" ref="I205:I268" si="16">+H205*1000/E205</f>
        <v>5853.5923695261736</v>
      </c>
      <c r="J205" s="4">
        <f t="shared" ref="J205:J268" si="17">0.0723*G205+0.0052*I205</f>
        <v>66.776214699545633</v>
      </c>
      <c r="K205" s="4">
        <v>6.3333333333333304</v>
      </c>
      <c r="L205" s="4">
        <f t="shared" ref="L205:L268" si="18">+LN(I205)</f>
        <v>8.6748108320166573</v>
      </c>
      <c r="M205" s="4">
        <f t="shared" ref="M205:M268" si="19">+LN(100*K205/(100-K205))</f>
        <v>1.9112544958207855</v>
      </c>
    </row>
    <row r="206" spans="1:13">
      <c r="A206" t="s">
        <v>194</v>
      </c>
      <c r="B206" s="5">
        <v>36.027833729999998</v>
      </c>
      <c r="C206" s="4">
        <v>84122.46875</v>
      </c>
      <c r="D206" s="4">
        <v>1317.9</v>
      </c>
      <c r="E206" s="4">
        <v>15.6661763004257</v>
      </c>
      <c r="F206" s="4">
        <v>222.18199999999999</v>
      </c>
      <c r="G206" s="3">
        <f t="shared" si="15"/>
        <v>510.95659848927812</v>
      </c>
      <c r="H206" s="4">
        <v>95.926666666666605</v>
      </c>
      <c r="I206" s="3">
        <f t="shared" si="16"/>
        <v>6123.1703784707161</v>
      </c>
      <c r="J206" s="4">
        <f t="shared" si="17"/>
        <v>68.782648038822543</v>
      </c>
      <c r="K206" s="4">
        <v>6</v>
      </c>
      <c r="L206" s="4">
        <f t="shared" si="18"/>
        <v>8.7198352770700307</v>
      </c>
      <c r="M206" s="4">
        <f t="shared" si="19"/>
        <v>1.8536348729461425</v>
      </c>
    </row>
    <row r="207" spans="1:13">
      <c r="A207" t="s">
        <v>195</v>
      </c>
      <c r="B207" s="5">
        <v>37.05744971</v>
      </c>
      <c r="C207" s="4">
        <v>84983.09375</v>
      </c>
      <c r="D207" s="4">
        <v>1354.8</v>
      </c>
      <c r="E207" s="4">
        <v>15.941762082185701</v>
      </c>
      <c r="F207" s="4">
        <v>222.814333333333</v>
      </c>
      <c r="G207" s="3">
        <f t="shared" si="15"/>
        <v>517.943431196603</v>
      </c>
      <c r="H207" s="4">
        <v>101.663333333333</v>
      </c>
      <c r="I207" s="3">
        <f t="shared" si="16"/>
        <v>6377.1704036994643</v>
      </c>
      <c r="J207" s="4">
        <f t="shared" si="17"/>
        <v>70.608596174751611</v>
      </c>
      <c r="K207" s="4">
        <v>6.0333333333333297</v>
      </c>
      <c r="L207" s="4">
        <f t="shared" si="18"/>
        <v>8.7604797675670785</v>
      </c>
      <c r="M207" s="4">
        <f t="shared" si="19"/>
        <v>1.8595297261398038</v>
      </c>
    </row>
    <row r="208" spans="1:13">
      <c r="A208" t="s">
        <v>196</v>
      </c>
      <c r="B208" s="5">
        <v>38.1699585</v>
      </c>
      <c r="C208" s="4">
        <v>85762.15625</v>
      </c>
      <c r="D208" s="4">
        <v>1399.3</v>
      </c>
      <c r="E208" s="4">
        <v>16.315791697337399</v>
      </c>
      <c r="F208" s="4">
        <v>223.47266666666599</v>
      </c>
      <c r="G208" s="3">
        <f t="shared" si="15"/>
        <v>522.80285080760063</v>
      </c>
      <c r="H208" s="4">
        <v>97.14</v>
      </c>
      <c r="I208" s="3">
        <f t="shared" si="16"/>
        <v>5953.7411240578931</v>
      </c>
      <c r="J208" s="4">
        <f t="shared" si="17"/>
        <v>68.758099958490575</v>
      </c>
      <c r="K208" s="4">
        <v>5.9</v>
      </c>
      <c r="L208" s="4">
        <f t="shared" si="18"/>
        <v>8.6917750612985731</v>
      </c>
      <c r="M208" s="4">
        <f t="shared" si="19"/>
        <v>1.8357644903084314</v>
      </c>
    </row>
    <row r="209" spans="1:13">
      <c r="A209" t="s">
        <v>197</v>
      </c>
      <c r="B209" s="5">
        <v>39.971786469999998</v>
      </c>
      <c r="C209" s="4">
        <v>86704.187499999898</v>
      </c>
      <c r="D209" s="4">
        <v>1443.5</v>
      </c>
      <c r="E209" s="4">
        <v>16.648375707946599</v>
      </c>
      <c r="F209" s="4">
        <v>224.05099999999999</v>
      </c>
      <c r="G209" s="3">
        <f t="shared" si="15"/>
        <v>537.93348297126829</v>
      </c>
      <c r="H209" s="4">
        <v>99.346666666666593</v>
      </c>
      <c r="I209" s="3">
        <f t="shared" si="16"/>
        <v>5967.3489119570067</v>
      </c>
      <c r="J209" s="4">
        <f t="shared" si="17"/>
        <v>69.922805160999133</v>
      </c>
      <c r="K209" s="4">
        <v>5.86666666666666</v>
      </c>
      <c r="L209" s="4">
        <f t="shared" si="18"/>
        <v>8.694058039410189</v>
      </c>
      <c r="M209" s="4">
        <f t="shared" si="19"/>
        <v>1.8297445824131093</v>
      </c>
    </row>
    <row r="210" spans="1:13">
      <c r="A210" t="s">
        <v>198</v>
      </c>
      <c r="B210" s="5">
        <v>41.175913629999897</v>
      </c>
      <c r="C210" s="4">
        <v>87222.312499999898</v>
      </c>
      <c r="D210" s="4">
        <v>1475.2</v>
      </c>
      <c r="E210" s="4">
        <v>16.912982299841499</v>
      </c>
      <c r="F210" s="4">
        <v>224.63766666666601</v>
      </c>
      <c r="G210" s="3">
        <f t="shared" si="15"/>
        <v>546.89711114981958</v>
      </c>
      <c r="H210" s="4">
        <v>101.17666666666599</v>
      </c>
      <c r="I210" s="3">
        <f t="shared" si="16"/>
        <v>5982.189590987402</v>
      </c>
      <c r="J210" s="4">
        <f t="shared" si="17"/>
        <v>70.648047009266449</v>
      </c>
      <c r="K210" s="4">
        <v>5.7</v>
      </c>
      <c r="L210" s="4">
        <f t="shared" si="18"/>
        <v>8.6965419322662996</v>
      </c>
      <c r="M210" s="4">
        <f t="shared" si="19"/>
        <v>1.799155171189184</v>
      </c>
    </row>
    <row r="211" spans="1:13">
      <c r="A211" t="s">
        <v>199</v>
      </c>
      <c r="B211" s="5">
        <v>42.074646219999998</v>
      </c>
      <c r="C211" s="4">
        <v>87561.0625</v>
      </c>
      <c r="D211" s="4">
        <v>1516.2</v>
      </c>
      <c r="E211" s="4">
        <v>17.315826539635601</v>
      </c>
      <c r="F211" s="4">
        <v>225.29900000000001</v>
      </c>
      <c r="G211" s="3">
        <f t="shared" si="15"/>
        <v>547.43997908628091</v>
      </c>
      <c r="H211" s="4">
        <v>106.23333333333299</v>
      </c>
      <c r="I211" s="3">
        <f t="shared" si="16"/>
        <v>6135.0425918258588</v>
      </c>
      <c r="J211" s="4">
        <f t="shared" si="17"/>
        <v>71.482131965432586</v>
      </c>
      <c r="K211" s="4">
        <v>5.86666666666666</v>
      </c>
      <c r="L211" s="4">
        <f t="shared" si="18"/>
        <v>8.7217722995538161</v>
      </c>
      <c r="M211" s="4">
        <f t="shared" si="19"/>
        <v>1.8297445824131093</v>
      </c>
    </row>
    <row r="212" spans="1:13">
      <c r="A212" t="s">
        <v>200</v>
      </c>
      <c r="B212" s="5">
        <v>42.929751019999998</v>
      </c>
      <c r="C212" s="4">
        <v>87720.4375</v>
      </c>
      <c r="D212" s="4">
        <v>1558.2</v>
      </c>
      <c r="E212" s="4">
        <v>17.7633462652547</v>
      </c>
      <c r="F212" s="4">
        <v>226.023666666666</v>
      </c>
      <c r="G212" s="3">
        <f t="shared" si="15"/>
        <v>546.24503681532644</v>
      </c>
      <c r="H212" s="4">
        <v>105.333333333333</v>
      </c>
      <c r="I212" s="3">
        <f t="shared" si="16"/>
        <v>5929.813660130364</v>
      </c>
      <c r="J212" s="4">
        <f t="shared" si="17"/>
        <v>70.328547194425994</v>
      </c>
      <c r="K212" s="4">
        <v>5.9666666666666597</v>
      </c>
      <c r="L212" s="4">
        <f t="shared" si="18"/>
        <v>8.6877480682485331</v>
      </c>
      <c r="M212" s="4">
        <f t="shared" si="19"/>
        <v>1.8477092808268487</v>
      </c>
    </row>
    <row r="213" spans="1:13">
      <c r="A213" t="s">
        <v>201</v>
      </c>
      <c r="B213" s="5">
        <v>43.627795749999997</v>
      </c>
      <c r="C213" s="4">
        <v>87120.4375</v>
      </c>
      <c r="D213" s="4">
        <v>1599</v>
      </c>
      <c r="E213" s="4">
        <v>18.354005776140401</v>
      </c>
      <c r="F213" s="4">
        <v>226.65199999999999</v>
      </c>
      <c r="G213" s="3">
        <f t="shared" si="15"/>
        <v>538.75580529583874</v>
      </c>
      <c r="H213" s="4">
        <v>110.3</v>
      </c>
      <c r="I213" s="3">
        <f t="shared" si="16"/>
        <v>6009.5872991053729</v>
      </c>
      <c r="J213" s="4">
        <f t="shared" si="17"/>
        <v>70.201898678237086</v>
      </c>
      <c r="K213" s="4">
        <v>6.3</v>
      </c>
      <c r="L213" s="4">
        <f t="shared" si="18"/>
        <v>8.7011113561373801</v>
      </c>
      <c r="M213" s="4">
        <f t="shared" si="19"/>
        <v>1.9056216301412019</v>
      </c>
    </row>
    <row r="214" spans="1:13">
      <c r="A214" t="s">
        <v>202</v>
      </c>
      <c r="B214" s="5">
        <v>44.304026589999999</v>
      </c>
      <c r="C214" s="4">
        <v>87153.0625</v>
      </c>
      <c r="D214" s="4">
        <v>1621.3</v>
      </c>
      <c r="E214" s="4">
        <v>18.602888294758699</v>
      </c>
      <c r="F214" s="4">
        <v>227.27799999999999</v>
      </c>
      <c r="G214" s="3">
        <f t="shared" si="15"/>
        <v>541.27780567058608</v>
      </c>
      <c r="H214" s="4">
        <v>108.433333333333</v>
      </c>
      <c r="I214" s="3">
        <f t="shared" si="16"/>
        <v>5828.8439738620436</v>
      </c>
      <c r="J214" s="4">
        <f t="shared" si="17"/>
        <v>69.444374014066</v>
      </c>
      <c r="K214" s="4">
        <v>7.3333333333333304</v>
      </c>
      <c r="L214" s="4">
        <f t="shared" si="18"/>
        <v>8.6705739704651439</v>
      </c>
      <c r="M214" s="4">
        <f t="shared" si="19"/>
        <v>2.0685915256557696</v>
      </c>
    </row>
    <row r="215" spans="1:13">
      <c r="A215" t="s">
        <v>203</v>
      </c>
      <c r="B215" s="5">
        <v>45.669576589999998</v>
      </c>
      <c r="C215" s="4">
        <v>87238.3125</v>
      </c>
      <c r="D215" s="4">
        <v>1653.5</v>
      </c>
      <c r="E215" s="4">
        <v>18.9537788124473</v>
      </c>
      <c r="F215" s="4">
        <v>227.95500000000001</v>
      </c>
      <c r="G215" s="3">
        <f t="shared" si="15"/>
        <v>549.26294300409427</v>
      </c>
      <c r="H215" s="4">
        <v>123.266666666666</v>
      </c>
      <c r="I215" s="3">
        <f t="shared" si="16"/>
        <v>6503.5404225417296</v>
      </c>
      <c r="J215" s="4">
        <f t="shared" si="17"/>
        <v>73.530120976413002</v>
      </c>
      <c r="K215" s="4">
        <v>7.6666666666666599</v>
      </c>
      <c r="L215" s="4">
        <f t="shared" si="18"/>
        <v>8.7801019879902427</v>
      </c>
      <c r="M215" s="4">
        <f t="shared" si="19"/>
        <v>2.1166468957299016</v>
      </c>
    </row>
    <row r="216" spans="1:13">
      <c r="A216" t="s">
        <v>204</v>
      </c>
      <c r="B216" s="5">
        <v>45.783008860000002</v>
      </c>
      <c r="C216" s="4">
        <v>87376.1875</v>
      </c>
      <c r="D216" s="4">
        <v>1716.5</v>
      </c>
      <c r="E216" s="4">
        <v>19.644725225716702</v>
      </c>
      <c r="F216" s="4">
        <v>228.60266666666601</v>
      </c>
      <c r="G216" s="3">
        <f t="shared" si="15"/>
        <v>532.7698806251824</v>
      </c>
      <c r="H216" s="4">
        <v>133.13333333333301</v>
      </c>
      <c r="I216" s="3">
        <f t="shared" si="16"/>
        <v>6777.0524557426534</v>
      </c>
      <c r="J216" s="4">
        <f t="shared" si="17"/>
        <v>73.759935139062492</v>
      </c>
      <c r="K216" s="4">
        <v>7.4</v>
      </c>
      <c r="L216" s="4">
        <f t="shared" si="18"/>
        <v>8.8212975453662512</v>
      </c>
      <c r="M216" s="4">
        <f t="shared" si="19"/>
        <v>2.0783610445460816</v>
      </c>
    </row>
    <row r="217" spans="1:13">
      <c r="A217" t="s">
        <v>205</v>
      </c>
      <c r="B217" s="5">
        <v>46.066589530000002</v>
      </c>
      <c r="C217" s="4">
        <v>88155.28125</v>
      </c>
      <c r="D217" s="4">
        <v>1768.9</v>
      </c>
      <c r="E217" s="4">
        <v>20.065598364244799</v>
      </c>
      <c r="F217" s="4">
        <v>229.077333333333</v>
      </c>
      <c r="G217" s="3">
        <f t="shared" si="15"/>
        <v>525.91561406401195</v>
      </c>
      <c r="H217" s="4">
        <v>131.53333333333299</v>
      </c>
      <c r="I217" s="3">
        <f t="shared" si="16"/>
        <v>6555.1662574744978</v>
      </c>
      <c r="J217" s="4">
        <f t="shared" si="17"/>
        <v>72.110563435695454</v>
      </c>
      <c r="K217" s="4">
        <v>7.43333333333333</v>
      </c>
      <c r="L217" s="4">
        <f t="shared" si="18"/>
        <v>8.788008759335268</v>
      </c>
      <c r="M217" s="4">
        <f t="shared" si="19"/>
        <v>2.0832154701414103</v>
      </c>
    </row>
    <row r="218" spans="1:13">
      <c r="A218" t="s">
        <v>206</v>
      </c>
      <c r="B218" s="5">
        <v>47.17037277</v>
      </c>
      <c r="C218" s="4">
        <v>88162.96875</v>
      </c>
      <c r="D218" s="4">
        <v>1801.9</v>
      </c>
      <c r="E218" s="4">
        <v>20.438316214539199</v>
      </c>
      <c r="F218" s="4">
        <v>229.57966666666599</v>
      </c>
      <c r="G218" s="3">
        <f t="shared" si="15"/>
        <v>529.85570549961938</v>
      </c>
      <c r="H218" s="4">
        <v>132.80000000000001</v>
      </c>
      <c r="I218" s="3">
        <f t="shared" si="16"/>
        <v>6497.5998319044547</v>
      </c>
      <c r="J218" s="4">
        <f t="shared" si="17"/>
        <v>72.096086633525644</v>
      </c>
      <c r="K218" s="4">
        <v>7.4</v>
      </c>
      <c r="L218" s="4">
        <f t="shared" si="18"/>
        <v>8.7791881310616269</v>
      </c>
      <c r="M218" s="4">
        <f t="shared" si="19"/>
        <v>2.0783610445460816</v>
      </c>
    </row>
    <row r="219" spans="1:13">
      <c r="A219" t="s">
        <v>207</v>
      </c>
      <c r="B219" s="5">
        <v>47.811701360000001</v>
      </c>
      <c r="C219" s="4">
        <v>87987.84375</v>
      </c>
      <c r="D219" s="4">
        <v>1840</v>
      </c>
      <c r="E219" s="4">
        <v>20.9120779462658</v>
      </c>
      <c r="F219" s="4">
        <v>230.18833333333299</v>
      </c>
      <c r="G219" s="3">
        <f t="shared" si="15"/>
        <v>526.28418267036454</v>
      </c>
      <c r="H219" s="4">
        <v>125.666666666666</v>
      </c>
      <c r="I219" s="3">
        <f t="shared" si="16"/>
        <v>6009.2864510915751</v>
      </c>
      <c r="J219" s="4">
        <f t="shared" si="17"/>
        <v>69.298635952743552</v>
      </c>
      <c r="K219" s="4">
        <v>7.4</v>
      </c>
      <c r="L219" s="4">
        <f t="shared" si="18"/>
        <v>8.701061293540814</v>
      </c>
      <c r="M219" s="4">
        <f t="shared" si="19"/>
        <v>2.0783610445460816</v>
      </c>
    </row>
    <row r="220" spans="1:13">
      <c r="A220" t="s">
        <v>208</v>
      </c>
      <c r="B220" s="5">
        <v>47.960035869999999</v>
      </c>
      <c r="C220" s="4">
        <v>87629.90625</v>
      </c>
      <c r="D220" s="4">
        <v>1867.9</v>
      </c>
      <c r="E220" s="4">
        <v>21.316168367381</v>
      </c>
      <c r="F220" s="4">
        <v>230.81733333333301</v>
      </c>
      <c r="G220" s="3">
        <f t="shared" si="15"/>
        <v>519.3244580965237</v>
      </c>
      <c r="H220" s="4">
        <v>122.166666666666</v>
      </c>
      <c r="I220" s="3">
        <f t="shared" si="16"/>
        <v>5731.1738470602049</v>
      </c>
      <c r="J220" s="4">
        <f t="shared" si="17"/>
        <v>67.349262325091729</v>
      </c>
      <c r="K220" s="4">
        <v>8.2333333333333307</v>
      </c>
      <c r="L220" s="4">
        <f t="shared" si="18"/>
        <v>8.6536756485987585</v>
      </c>
      <c r="M220" s="4">
        <f t="shared" si="19"/>
        <v>2.194112017473461</v>
      </c>
    </row>
    <row r="221" spans="1:13">
      <c r="A221" t="s">
        <v>209</v>
      </c>
      <c r="B221" s="5">
        <v>48.470481079999999</v>
      </c>
      <c r="C221" s="4">
        <v>86211.34375</v>
      </c>
      <c r="D221" s="4">
        <v>1891.8</v>
      </c>
      <c r="E221" s="4">
        <v>21.9441185868207</v>
      </c>
      <c r="F221" s="4">
        <v>231.31333333333299</v>
      </c>
      <c r="G221" s="3">
        <f t="shared" si="15"/>
        <v>510.92817888884014</v>
      </c>
      <c r="H221" s="4">
        <v>114.2</v>
      </c>
      <c r="I221" s="3">
        <f t="shared" si="16"/>
        <v>5204.1279100900756</v>
      </c>
      <c r="J221" s="4">
        <f t="shared" si="17"/>
        <v>64.001572466131535</v>
      </c>
      <c r="K221" s="4">
        <v>8.8333333333333304</v>
      </c>
      <c r="L221" s="4">
        <f t="shared" si="18"/>
        <v>8.5572074185175104</v>
      </c>
      <c r="M221" s="4">
        <f t="shared" si="19"/>
        <v>2.2710132971182317</v>
      </c>
    </row>
    <row r="222" spans="1:13">
      <c r="A222" t="s">
        <v>210</v>
      </c>
      <c r="B222" s="5">
        <v>48.69734562</v>
      </c>
      <c r="C222" s="4">
        <v>85838.90625</v>
      </c>
      <c r="D222" s="4">
        <v>1911.1</v>
      </c>
      <c r="E222" s="4">
        <v>22.263872353055</v>
      </c>
      <c r="F222" s="4">
        <v>231.815333333333</v>
      </c>
      <c r="G222" s="3">
        <f t="shared" si="15"/>
        <v>507.04528072807608</v>
      </c>
      <c r="H222" s="4">
        <v>114.133333333333</v>
      </c>
      <c r="I222" s="3">
        <f t="shared" si="16"/>
        <v>5126.3918299312327</v>
      </c>
      <c r="J222" s="4">
        <f t="shared" si="17"/>
        <v>63.316611312282312</v>
      </c>
      <c r="K222" s="4">
        <v>9.43333333333333</v>
      </c>
      <c r="L222" s="4">
        <f t="shared" si="18"/>
        <v>8.5421573437083147</v>
      </c>
      <c r="M222" s="4">
        <f t="shared" si="19"/>
        <v>2.3433334742049809</v>
      </c>
    </row>
    <row r="223" spans="1:13">
      <c r="A223" t="s">
        <v>211</v>
      </c>
      <c r="B223" s="5">
        <v>48.396313829999897</v>
      </c>
      <c r="C223" s="4">
        <v>85634.781249999898</v>
      </c>
      <c r="D223" s="4">
        <v>1930.8</v>
      </c>
      <c r="E223" s="4">
        <v>22.546937280810202</v>
      </c>
      <c r="F223" s="4">
        <v>232.393</v>
      </c>
      <c r="G223" s="3">
        <f t="shared" si="15"/>
        <v>498.82449309279394</v>
      </c>
      <c r="H223" s="4">
        <v>113.833333333333</v>
      </c>
      <c r="I223" s="3">
        <f t="shared" si="16"/>
        <v>5048.7271027367897</v>
      </c>
      <c r="J223" s="4">
        <f t="shared" si="17"/>
        <v>62.318391784840315</v>
      </c>
      <c r="K223" s="4">
        <v>9.9</v>
      </c>
      <c r="L223" s="4">
        <f t="shared" si="18"/>
        <v>8.5268914316332296</v>
      </c>
      <c r="M223" s="4">
        <f t="shared" si="19"/>
        <v>2.3967847785143435</v>
      </c>
    </row>
    <row r="224" spans="1:13">
      <c r="A224" t="s">
        <v>212</v>
      </c>
      <c r="B224" s="5">
        <v>48.745336190000003</v>
      </c>
      <c r="C224" s="4">
        <v>85598.968749999898</v>
      </c>
      <c r="D224" s="4">
        <v>1944.8</v>
      </c>
      <c r="E224" s="4">
        <v>22.719907325845401</v>
      </c>
      <c r="F224" s="4">
        <v>232.98966666666601</v>
      </c>
      <c r="G224" s="3">
        <f t="shared" si="15"/>
        <v>499.87702271756848</v>
      </c>
      <c r="H224" s="4">
        <v>136.73333333333301</v>
      </c>
      <c r="I224" s="3">
        <f t="shared" si="16"/>
        <v>6018.2170363780388</v>
      </c>
      <c r="J224" s="4">
        <f t="shared" si="17"/>
        <v>67.435837331645999</v>
      </c>
      <c r="K224" s="4">
        <v>10.6666666666666</v>
      </c>
      <c r="L224" s="4">
        <f t="shared" si="18"/>
        <v>8.7025463210757454</v>
      </c>
      <c r="M224" s="4">
        <f t="shared" si="19"/>
        <v>2.4799191082769543</v>
      </c>
    </row>
    <row r="225" spans="1:13">
      <c r="A225" t="s">
        <v>213</v>
      </c>
      <c r="B225" s="5">
        <v>49.639706009999998</v>
      </c>
      <c r="C225" s="4">
        <v>85566.9375</v>
      </c>
      <c r="D225" s="4">
        <v>1972.7</v>
      </c>
      <c r="E225" s="4">
        <v>23.054416309994</v>
      </c>
      <c r="F225" s="4">
        <v>233.469333333333</v>
      </c>
      <c r="G225" s="3">
        <f t="shared" si="15"/>
        <v>502.69540174796811</v>
      </c>
      <c r="H225" s="4">
        <v>147.666666666666</v>
      </c>
      <c r="I225" s="3">
        <f t="shared" si="16"/>
        <v>6405.135774469948</v>
      </c>
      <c r="J225" s="4">
        <f t="shared" si="17"/>
        <v>69.651583573621821</v>
      </c>
      <c r="K225" s="4">
        <v>10.3666666666666</v>
      </c>
      <c r="L225" s="4">
        <f t="shared" si="18"/>
        <v>8.764855412305991</v>
      </c>
      <c r="M225" s="4">
        <f t="shared" si="19"/>
        <v>2.4480384418984538</v>
      </c>
    </row>
    <row r="226" spans="1:13">
      <c r="A226" t="s">
        <v>214</v>
      </c>
      <c r="B226" s="5">
        <v>50.237406810000003</v>
      </c>
      <c r="C226" s="4">
        <v>85933.5625</v>
      </c>
      <c r="D226" s="4">
        <v>2010.5</v>
      </c>
      <c r="E226" s="4">
        <v>23.395842654550702</v>
      </c>
      <c r="F226" s="4">
        <v>233.940333333333</v>
      </c>
      <c r="G226" s="3">
        <f t="shared" si="15"/>
        <v>502.33521692144205</v>
      </c>
      <c r="H226" s="4">
        <v>162.73333333333301</v>
      </c>
      <c r="I226" s="3">
        <f t="shared" si="16"/>
        <v>6955.6517256573316</v>
      </c>
      <c r="J226" s="4">
        <f t="shared" si="17"/>
        <v>72.488225156838382</v>
      </c>
      <c r="K226" s="4">
        <v>10.133333333333301</v>
      </c>
      <c r="L226" s="4">
        <f t="shared" si="18"/>
        <v>8.8473098060288464</v>
      </c>
      <c r="M226" s="4">
        <f t="shared" si="19"/>
        <v>2.4226734153621119</v>
      </c>
    </row>
    <row r="227" spans="1:13">
      <c r="A227" t="s">
        <v>215</v>
      </c>
      <c r="B227" s="5">
        <v>50.551526940000002</v>
      </c>
      <c r="C227" s="4">
        <v>86534.3125</v>
      </c>
      <c r="D227" s="4">
        <v>2052.4</v>
      </c>
      <c r="E227" s="4">
        <v>23.717539297521</v>
      </c>
      <c r="F227" s="4">
        <v>234.50299999999999</v>
      </c>
      <c r="G227" s="3">
        <f t="shared" si="15"/>
        <v>499.81933510488051</v>
      </c>
      <c r="H227" s="4">
        <v>165.53333333333299</v>
      </c>
      <c r="I227" s="3">
        <f t="shared" si="16"/>
        <v>6979.3637213720076</v>
      </c>
      <c r="J227" s="4">
        <f t="shared" si="17"/>
        <v>72.429629279217295</v>
      </c>
      <c r="K227" s="4">
        <v>9.36666666666666</v>
      </c>
      <c r="L227" s="4">
        <f t="shared" si="18"/>
        <v>8.8507130342047695</v>
      </c>
      <c r="M227" s="4">
        <f t="shared" si="19"/>
        <v>2.3355054106893656</v>
      </c>
    </row>
    <row r="228" spans="1:13">
      <c r="A228" t="s">
        <v>216</v>
      </c>
      <c r="B228" s="5">
        <v>50.739126460000001</v>
      </c>
      <c r="C228" s="4">
        <v>87369.1875</v>
      </c>
      <c r="D228" s="4">
        <v>2106.5</v>
      </c>
      <c r="E228" s="4">
        <v>24.109950650675302</v>
      </c>
      <c r="F228" s="4">
        <v>235.07333333333301</v>
      </c>
      <c r="G228" s="3">
        <f t="shared" si="15"/>
        <v>494.70924931319342</v>
      </c>
      <c r="H228" s="4">
        <v>165.766666666666</v>
      </c>
      <c r="I228" s="3">
        <f t="shared" si="16"/>
        <v>6875.4461205014113</v>
      </c>
      <c r="J228" s="4">
        <f t="shared" si="17"/>
        <v>71.519798551951226</v>
      </c>
      <c r="K228" s="4">
        <v>8.5333333333333297</v>
      </c>
      <c r="L228" s="4">
        <f t="shared" si="18"/>
        <v>8.8357118106842414</v>
      </c>
      <c r="M228" s="4">
        <f t="shared" si="19"/>
        <v>2.2331756416218775</v>
      </c>
    </row>
    <row r="229" spans="1:13">
      <c r="A229" t="s">
        <v>217</v>
      </c>
      <c r="B229" s="5">
        <v>51.489524549999999</v>
      </c>
      <c r="C229" s="4">
        <v>89323.8125</v>
      </c>
      <c r="D229" s="4">
        <v>2176</v>
      </c>
      <c r="E229" s="4">
        <v>24.360478896832401</v>
      </c>
      <c r="F229" s="4">
        <v>235.529</v>
      </c>
      <c r="G229" s="3">
        <f t="shared" si="15"/>
        <v>497.8258547008229</v>
      </c>
      <c r="H229" s="4">
        <v>160.36666666666599</v>
      </c>
      <c r="I229" s="3">
        <f t="shared" si="16"/>
        <v>6583.0670795030428</v>
      </c>
      <c r="J229" s="4">
        <f t="shared" si="17"/>
        <v>70.224758108285315</v>
      </c>
      <c r="K229" s="4">
        <v>7.86666666666666</v>
      </c>
      <c r="L229" s="4">
        <f t="shared" si="18"/>
        <v>8.7922560372235026</v>
      </c>
      <c r="M229" s="4">
        <f t="shared" si="19"/>
        <v>2.14456780612614</v>
      </c>
    </row>
    <row r="230" spans="1:13">
      <c r="A230" t="s">
        <v>218</v>
      </c>
      <c r="B230" s="5">
        <v>52.32717822</v>
      </c>
      <c r="C230" s="4">
        <v>90272.6875</v>
      </c>
      <c r="D230" s="4">
        <v>2225.6999999999998</v>
      </c>
      <c r="E230" s="4">
        <v>24.655091532866901</v>
      </c>
      <c r="F230" s="4">
        <v>235.99733333333299</v>
      </c>
      <c r="G230" s="3">
        <f t="shared" si="15"/>
        <v>500.87319709666912</v>
      </c>
      <c r="H230" s="4">
        <v>155.766666666666</v>
      </c>
      <c r="I230" s="3">
        <f t="shared" si="16"/>
        <v>6317.8295833547609</v>
      </c>
      <c r="J230" s="4">
        <f t="shared" si="17"/>
        <v>69.065845983533933</v>
      </c>
      <c r="K230" s="4">
        <v>7.43333333333333</v>
      </c>
      <c r="L230" s="4">
        <f t="shared" si="18"/>
        <v>8.7511310078033695</v>
      </c>
      <c r="M230" s="4">
        <f t="shared" si="19"/>
        <v>2.0832154701414103</v>
      </c>
    </row>
    <row r="231" spans="1:13">
      <c r="A231" t="s">
        <v>219</v>
      </c>
      <c r="B231" s="5">
        <v>52.841986210000002</v>
      </c>
      <c r="C231" s="4">
        <v>91101.4375</v>
      </c>
      <c r="D231" s="4">
        <v>2270.9</v>
      </c>
      <c r="E231" s="4">
        <v>24.9270034381051</v>
      </c>
      <c r="F231" s="4">
        <v>236.552333333333</v>
      </c>
      <c r="G231" s="3">
        <f t="shared" si="15"/>
        <v>501.45999967389275</v>
      </c>
      <c r="H231" s="4">
        <v>160.53333333333299</v>
      </c>
      <c r="I231" s="3">
        <f t="shared" si="16"/>
        <v>6440.1376495953346</v>
      </c>
      <c r="J231" s="4">
        <f t="shared" si="17"/>
        <v>69.744273754318186</v>
      </c>
      <c r="K231" s="4">
        <v>7.43333333333333</v>
      </c>
      <c r="L231" s="4">
        <f t="shared" si="18"/>
        <v>8.7703051930307421</v>
      </c>
      <c r="M231" s="4">
        <f t="shared" si="19"/>
        <v>2.0832154701414103</v>
      </c>
    </row>
    <row r="232" spans="1:13">
      <c r="A232" t="s">
        <v>220</v>
      </c>
      <c r="B232" s="5">
        <v>53.343705870000001</v>
      </c>
      <c r="C232" s="4">
        <v>91810.0625</v>
      </c>
      <c r="D232" s="4">
        <v>2309.3000000000002</v>
      </c>
      <c r="E232" s="4">
        <v>25.152883241416401</v>
      </c>
      <c r="F232" s="4">
        <v>237.15033333333301</v>
      </c>
      <c r="G232" s="3">
        <f t="shared" si="15"/>
        <v>502.94344019677499</v>
      </c>
      <c r="H232" s="4">
        <v>165.2</v>
      </c>
      <c r="I232" s="3">
        <f t="shared" si="16"/>
        <v>6567.8355206604665</v>
      </c>
      <c r="J232" s="4">
        <f t="shared" si="17"/>
        <v>70.515555433661262</v>
      </c>
      <c r="K232" s="4">
        <v>7.3</v>
      </c>
      <c r="L232" s="4">
        <f t="shared" si="18"/>
        <v>8.7899396082883143</v>
      </c>
      <c r="M232" s="4">
        <f t="shared" si="19"/>
        <v>2.0636760615706273</v>
      </c>
    </row>
    <row r="233" spans="1:13">
      <c r="A233" t="s">
        <v>221</v>
      </c>
      <c r="B233" s="5">
        <v>54.085378390000002</v>
      </c>
      <c r="C233" s="4">
        <v>92204.5</v>
      </c>
      <c r="D233" s="4">
        <v>2353.6999999999998</v>
      </c>
      <c r="E233" s="4">
        <v>25.526839334696401</v>
      </c>
      <c r="F233" s="4">
        <v>237.600666666666</v>
      </c>
      <c r="G233" s="3">
        <f t="shared" si="15"/>
        <v>503.42001976390509</v>
      </c>
      <c r="H233" s="4">
        <v>177.3</v>
      </c>
      <c r="I233" s="3">
        <f t="shared" si="16"/>
        <v>6945.6307408575885</v>
      </c>
      <c r="J233" s="4">
        <f t="shared" si="17"/>
        <v>72.51454728138981</v>
      </c>
      <c r="K233" s="4">
        <v>7.2333333333333298</v>
      </c>
      <c r="L233" s="4">
        <f t="shared" si="18"/>
        <v>8.845868070482549</v>
      </c>
      <c r="M233" s="4">
        <f t="shared" si="19"/>
        <v>2.0537827780026596</v>
      </c>
    </row>
    <row r="234" spans="1:13">
      <c r="A234" t="s">
        <v>222</v>
      </c>
      <c r="B234" s="5">
        <v>54.944845970000003</v>
      </c>
      <c r="C234" s="4">
        <v>92750.5</v>
      </c>
      <c r="D234" s="4">
        <v>2389.1999999999998</v>
      </c>
      <c r="E234" s="4">
        <v>25.759323326087799</v>
      </c>
      <c r="F234" s="4">
        <v>238.08133333333299</v>
      </c>
      <c r="G234" s="3">
        <f t="shared" si="15"/>
        <v>507.82941860448858</v>
      </c>
      <c r="H234" s="4">
        <v>184.8</v>
      </c>
      <c r="I234" s="3">
        <f t="shared" si="16"/>
        <v>7174.1014956259924</v>
      </c>
      <c r="J234" s="4">
        <f t="shared" si="17"/>
        <v>74.021394742359689</v>
      </c>
      <c r="K234" s="4">
        <v>7.3</v>
      </c>
      <c r="L234" s="4">
        <f t="shared" si="18"/>
        <v>8.8782328056958004</v>
      </c>
      <c r="M234" s="4">
        <f t="shared" si="19"/>
        <v>2.0636760615706273</v>
      </c>
    </row>
    <row r="235" spans="1:13">
      <c r="A235" t="s">
        <v>223</v>
      </c>
      <c r="B235" s="5">
        <v>55.878480799999998</v>
      </c>
      <c r="C235" s="4">
        <v>93254</v>
      </c>
      <c r="D235" s="4">
        <v>2427.9</v>
      </c>
      <c r="E235" s="4">
        <v>26.035217459039199</v>
      </c>
      <c r="F235" s="4">
        <v>238.68100000000001</v>
      </c>
      <c r="G235" s="3">
        <f t="shared" si="15"/>
        <v>512.27272047210283</v>
      </c>
      <c r="H235" s="4">
        <v>188.3</v>
      </c>
      <c r="I235" s="3">
        <f t="shared" si="16"/>
        <v>7232.5111282918779</v>
      </c>
      <c r="J235" s="4">
        <f t="shared" si="17"/>
        <v>74.646375557250792</v>
      </c>
      <c r="K235" s="4">
        <v>7.2</v>
      </c>
      <c r="L235" s="4">
        <f t="shared" si="18"/>
        <v>8.8863415754999018</v>
      </c>
      <c r="M235" s="4">
        <f t="shared" si="19"/>
        <v>2.048804572217946</v>
      </c>
    </row>
    <row r="236" spans="1:13">
      <c r="A236" t="s">
        <v>224</v>
      </c>
      <c r="B236" s="5">
        <v>56.550348849999999</v>
      </c>
      <c r="C236" s="4">
        <v>93715</v>
      </c>
      <c r="D236" s="4">
        <v>2476.1</v>
      </c>
      <c r="E236" s="4">
        <v>26.4215111942646</v>
      </c>
      <c r="F236" s="4">
        <v>239.29900000000001</v>
      </c>
      <c r="G236" s="3">
        <f t="shared" si="15"/>
        <v>512.17516780015524</v>
      </c>
      <c r="H236" s="4">
        <v>197</v>
      </c>
      <c r="I236" s="3">
        <f t="shared" si="16"/>
        <v>7456.0458919837793</v>
      </c>
      <c r="J236" s="4">
        <f t="shared" si="17"/>
        <v>75.80170327026687</v>
      </c>
      <c r="K236" s="4">
        <v>7.0333333333333297</v>
      </c>
      <c r="L236" s="4">
        <f t="shared" si="18"/>
        <v>8.9167805113872287</v>
      </c>
      <c r="M236" s="4">
        <f t="shared" si="19"/>
        <v>2.0235899318366681</v>
      </c>
    </row>
    <row r="237" spans="1:13">
      <c r="A237" t="s">
        <v>225</v>
      </c>
      <c r="B237" s="5">
        <v>57.654132089999997</v>
      </c>
      <c r="C237" s="4">
        <v>93875.21875</v>
      </c>
      <c r="D237" s="4">
        <v>2510</v>
      </c>
      <c r="E237" s="4">
        <v>26.7375673722442</v>
      </c>
      <c r="F237" s="4">
        <v>239.784666666666</v>
      </c>
      <c r="G237" s="3">
        <f t="shared" si="15"/>
        <v>517.04691951548409</v>
      </c>
      <c r="H237" s="4">
        <v>219.96666666666599</v>
      </c>
      <c r="I237" s="3">
        <f t="shared" si="16"/>
        <v>8226.876574232012</v>
      </c>
      <c r="J237" s="4">
        <f t="shared" si="17"/>
        <v>80.162250466975962</v>
      </c>
      <c r="K237" s="4">
        <v>7.0333333333333297</v>
      </c>
      <c r="L237" s="4">
        <f t="shared" si="18"/>
        <v>9.0151617045320211</v>
      </c>
      <c r="M237" s="4">
        <f t="shared" si="19"/>
        <v>2.0235899318366681</v>
      </c>
    </row>
    <row r="238" spans="1:13">
      <c r="A238" t="s">
        <v>226</v>
      </c>
      <c r="B238" s="5">
        <v>58.84517091</v>
      </c>
      <c r="C238" s="4">
        <v>94354.53125</v>
      </c>
      <c r="D238" s="4">
        <v>2533.3000000000002</v>
      </c>
      <c r="E238" s="4">
        <v>26.848669520488201</v>
      </c>
      <c r="F238" s="4">
        <v>240.27466666666601</v>
      </c>
      <c r="G238" s="3">
        <f t="shared" si="15"/>
        <v>526.61841640062562</v>
      </c>
      <c r="H238" s="4">
        <v>240.6</v>
      </c>
      <c r="I238" s="3">
        <f t="shared" si="16"/>
        <v>8961.337909738817</v>
      </c>
      <c r="J238" s="4">
        <f t="shared" si="17"/>
        <v>84.67346863640708</v>
      </c>
      <c r="K238" s="4">
        <v>7.1666666666666599</v>
      </c>
      <c r="L238" s="4">
        <f t="shared" si="18"/>
        <v>9.1006748151051617</v>
      </c>
      <c r="M238" s="4">
        <f t="shared" si="19"/>
        <v>2.0438050617543686</v>
      </c>
    </row>
    <row r="239" spans="1:13">
      <c r="A239" t="s">
        <v>227</v>
      </c>
      <c r="B239" s="5">
        <v>59.818070759999998</v>
      </c>
      <c r="C239" s="4">
        <v>94894.65625</v>
      </c>
      <c r="D239" s="4">
        <v>2569.1999999999998</v>
      </c>
      <c r="E239" s="4">
        <v>27.074105869699299</v>
      </c>
      <c r="F239" s="4">
        <v>240.85766666666601</v>
      </c>
      <c r="G239" s="3">
        <f t="shared" si="15"/>
        <v>532.15574383491696</v>
      </c>
      <c r="H239" s="4">
        <v>241.166666666666</v>
      </c>
      <c r="I239" s="3">
        <f t="shared" si="16"/>
        <v>8907.6502776246452</v>
      </c>
      <c r="J239" s="4">
        <f t="shared" si="17"/>
        <v>84.794641722912644</v>
      </c>
      <c r="K239" s="4">
        <v>6.9666666666666597</v>
      </c>
      <c r="L239" s="4">
        <f t="shared" si="18"/>
        <v>9.0946657682469851</v>
      </c>
      <c r="M239" s="4">
        <f t="shared" si="19"/>
        <v>2.0133492044165791</v>
      </c>
    </row>
    <row r="240" spans="1:13">
      <c r="A240" t="s">
        <v>228</v>
      </c>
      <c r="B240" s="5">
        <v>60.75606836</v>
      </c>
      <c r="C240" s="4">
        <v>95495.59375</v>
      </c>
      <c r="D240" s="4">
        <v>2618.1999999999998</v>
      </c>
      <c r="E240" s="4">
        <v>27.416810650392001</v>
      </c>
      <c r="F240" s="4">
        <v>241.45366666666601</v>
      </c>
      <c r="G240" s="3">
        <f t="shared" si="15"/>
        <v>535.06498858804594</v>
      </c>
      <c r="H240" s="4">
        <v>243.7</v>
      </c>
      <c r="I240" s="3">
        <f t="shared" si="16"/>
        <v>8888.7071186930934</v>
      </c>
      <c r="J240" s="4">
        <f t="shared" si="17"/>
        <v>84.906475692119812</v>
      </c>
      <c r="K240" s="4">
        <v>6.8333333333333304</v>
      </c>
      <c r="L240" s="4">
        <f t="shared" si="18"/>
        <v>9.0925368869636856</v>
      </c>
      <c r="M240" s="4">
        <f t="shared" si="19"/>
        <v>1.9925927795372995</v>
      </c>
    </row>
    <row r="241" spans="1:13">
      <c r="A241" t="s">
        <v>229</v>
      </c>
      <c r="B241" s="5">
        <v>62.03</v>
      </c>
      <c r="C241" s="4">
        <v>96280.15625</v>
      </c>
      <c r="D241" s="4">
        <v>2664.5</v>
      </c>
      <c r="E241" s="4">
        <v>27.674307344778398</v>
      </c>
      <c r="F241" s="4">
        <v>241.93100000000001</v>
      </c>
      <c r="G241" s="3">
        <f t="shared" si="15"/>
        <v>542.27120278157656</v>
      </c>
      <c r="H241" s="4">
        <v>279.3</v>
      </c>
      <c r="I241" s="3">
        <f t="shared" si="16"/>
        <v>10092.393515774784</v>
      </c>
      <c r="J241" s="4">
        <f t="shared" si="17"/>
        <v>91.686654243136857</v>
      </c>
      <c r="K241" s="4">
        <v>6.6</v>
      </c>
      <c r="L241" s="4">
        <f t="shared" si="18"/>
        <v>9.2195373018440669</v>
      </c>
      <c r="M241" s="4">
        <f t="shared" si="19"/>
        <v>1.9553484897856741</v>
      </c>
    </row>
    <row r="242" spans="1:13">
      <c r="A242" t="s">
        <v>230</v>
      </c>
      <c r="B242" s="5">
        <v>64.09</v>
      </c>
      <c r="C242" s="4">
        <v>96953.59375</v>
      </c>
      <c r="D242" s="4">
        <v>2706.2</v>
      </c>
      <c r="E242" s="4">
        <v>27.912188173903498</v>
      </c>
      <c r="F242" s="4">
        <v>242.427666666666</v>
      </c>
      <c r="G242" s="3">
        <f t="shared" si="15"/>
        <v>556.64532855195932</v>
      </c>
      <c r="H242" s="4">
        <v>293.26666666666603</v>
      </c>
      <c r="I242" s="3">
        <f t="shared" si="16"/>
        <v>10506.760159379253</v>
      </c>
      <c r="J242" s="4">
        <f t="shared" si="17"/>
        <v>94.880610083078778</v>
      </c>
      <c r="K242" s="4">
        <v>6.2666666666666604</v>
      </c>
      <c r="L242" s="4">
        <f t="shared" si="18"/>
        <v>9.2597741536821907</v>
      </c>
      <c r="M242" s="4">
        <f t="shared" si="19"/>
        <v>1.8999608958874841</v>
      </c>
    </row>
    <row r="243" spans="1:13">
      <c r="A243" t="s">
        <v>231</v>
      </c>
      <c r="B243" s="5">
        <v>65.319999999999894</v>
      </c>
      <c r="C243" s="4">
        <v>97638.71875</v>
      </c>
      <c r="D243" s="4">
        <v>2752.7</v>
      </c>
      <c r="E243" s="4">
        <v>28.1925103992596</v>
      </c>
      <c r="F243" s="4">
        <v>243.01300000000001</v>
      </c>
      <c r="G243" s="3">
        <f t="shared" si="15"/>
        <v>563.04347981784736</v>
      </c>
      <c r="H243" s="4">
        <v>319.39999999999998</v>
      </c>
      <c r="I243" s="3">
        <f t="shared" si="16"/>
        <v>11329.250055305049</v>
      </c>
      <c r="J243" s="4">
        <f t="shared" si="17"/>
        <v>99.620143878416613</v>
      </c>
      <c r="K243" s="4">
        <v>6</v>
      </c>
      <c r="L243" s="4">
        <f t="shared" si="18"/>
        <v>9.3351431607726383</v>
      </c>
      <c r="M243" s="4">
        <f t="shared" si="19"/>
        <v>1.8536348729461425</v>
      </c>
    </row>
    <row r="244" spans="1:13">
      <c r="A244" t="s">
        <v>232</v>
      </c>
      <c r="B244" s="5">
        <v>66.180000000000007</v>
      </c>
      <c r="C244" s="4">
        <v>98335.53125</v>
      </c>
      <c r="D244" s="4">
        <v>2819.2</v>
      </c>
      <c r="E244" s="4">
        <v>28.668980864878399</v>
      </c>
      <c r="F244" s="4">
        <v>243.631333333333</v>
      </c>
      <c r="G244" s="3">
        <f t="shared" si="15"/>
        <v>562.40302771810332</v>
      </c>
      <c r="H244" s="4">
        <v>255.4</v>
      </c>
      <c r="I244" s="3">
        <f t="shared" si="16"/>
        <v>8908.5831548649057</v>
      </c>
      <c r="J244" s="4">
        <f t="shared" si="17"/>
        <v>86.986371309316382</v>
      </c>
      <c r="K244" s="4">
        <v>5.8333333333333304</v>
      </c>
      <c r="L244" s="4">
        <f t="shared" si="18"/>
        <v>9.0947704904088997</v>
      </c>
      <c r="M244" s="4">
        <f t="shared" si="19"/>
        <v>1.8236925163310636</v>
      </c>
    </row>
    <row r="245" spans="1:13">
      <c r="A245" t="s">
        <v>233</v>
      </c>
      <c r="B245" s="5">
        <v>66.67</v>
      </c>
      <c r="C245" s="4">
        <v>99106.84375</v>
      </c>
      <c r="D245" s="4">
        <v>2869.1</v>
      </c>
      <c r="E245" s="4">
        <v>28.9493696136363</v>
      </c>
      <c r="F245" s="4">
        <v>244.130333333333</v>
      </c>
      <c r="G245" s="3">
        <f t="shared" si="15"/>
        <v>562.228799471564</v>
      </c>
      <c r="H245" s="4">
        <v>258.10000000000002</v>
      </c>
      <c r="I245" s="3">
        <f t="shared" si="16"/>
        <v>8915.5654663521491</v>
      </c>
      <c r="J245" s="4">
        <f t="shared" si="17"/>
        <v>87.010082626825252</v>
      </c>
      <c r="K245" s="4">
        <v>5.7</v>
      </c>
      <c r="L245" s="4">
        <f t="shared" si="18"/>
        <v>9.0955539569287076</v>
      </c>
      <c r="M245" s="4">
        <f t="shared" si="19"/>
        <v>1.799155171189184</v>
      </c>
    </row>
    <row r="246" spans="1:13">
      <c r="A246" t="s">
        <v>234</v>
      </c>
      <c r="B246" s="5">
        <v>69.27</v>
      </c>
      <c r="C246" s="4">
        <v>99801.90625</v>
      </c>
      <c r="D246" s="4">
        <v>2932.3</v>
      </c>
      <c r="E246" s="4">
        <v>29.381019418106799</v>
      </c>
      <c r="F246" s="4">
        <v>244.62033333333301</v>
      </c>
      <c r="G246" s="3">
        <f t="shared" si="15"/>
        <v>576.72779316694778</v>
      </c>
      <c r="H246" s="4">
        <v>263.13333333333298</v>
      </c>
      <c r="I246" s="3">
        <f t="shared" si="16"/>
        <v>8955.8952869814439</v>
      </c>
      <c r="J246" s="4">
        <f t="shared" si="17"/>
        <v>88.268074938273827</v>
      </c>
      <c r="K246" s="4">
        <v>5.4666666666666597</v>
      </c>
      <c r="L246" s="4">
        <f t="shared" si="18"/>
        <v>9.1000672857098568</v>
      </c>
      <c r="M246" s="4">
        <f t="shared" si="19"/>
        <v>1.7548867261602703</v>
      </c>
    </row>
    <row r="247" spans="1:13">
      <c r="A247" t="s">
        <v>235</v>
      </c>
      <c r="B247" s="5">
        <v>70.5</v>
      </c>
      <c r="C247" s="4">
        <v>100483.53125</v>
      </c>
      <c r="D247" s="4">
        <v>2981</v>
      </c>
      <c r="E247" s="4">
        <v>29.666399818334899</v>
      </c>
      <c r="F247" s="4">
        <v>245.24166666666599</v>
      </c>
      <c r="G247" s="3">
        <f t="shared" si="15"/>
        <v>582.79864108466563</v>
      </c>
      <c r="H247" s="4">
        <v>266.933333333333</v>
      </c>
      <c r="I247" s="3">
        <f t="shared" si="16"/>
        <v>8997.8337434918085</v>
      </c>
      <c r="J247" s="4">
        <f t="shared" si="17"/>
        <v>88.925077216578728</v>
      </c>
      <c r="K247" s="4">
        <v>5.4666666666666597</v>
      </c>
      <c r="L247" s="4">
        <f t="shared" si="18"/>
        <v>9.1047391321790485</v>
      </c>
      <c r="M247" s="4">
        <f t="shared" si="19"/>
        <v>1.7548867261602703</v>
      </c>
    </row>
    <row r="248" spans="1:13">
      <c r="A248" t="s">
        <v>236</v>
      </c>
      <c r="B248" s="5">
        <v>71.22</v>
      </c>
      <c r="C248" s="4">
        <v>101151.71875</v>
      </c>
      <c r="D248" s="4">
        <v>3034.2</v>
      </c>
      <c r="E248" s="4">
        <v>29.996381774430599</v>
      </c>
      <c r="F248" s="4">
        <v>245.87766666666599</v>
      </c>
      <c r="G248" s="3">
        <f t="shared" si="15"/>
        <v>583.78398940524755</v>
      </c>
      <c r="H248" s="4">
        <v>274.96666666666601</v>
      </c>
      <c r="I248" s="3">
        <f t="shared" si="16"/>
        <v>9166.6611238110072</v>
      </c>
      <c r="J248" s="4">
        <f t="shared" si="17"/>
        <v>89.874220277816633</v>
      </c>
      <c r="K248" s="4">
        <v>5.3333333333333304</v>
      </c>
      <c r="L248" s="4">
        <f t="shared" si="18"/>
        <v>9.1233283903112081</v>
      </c>
      <c r="M248" s="4">
        <f t="shared" si="19"/>
        <v>1.728784670066666</v>
      </c>
    </row>
    <row r="249" spans="1:13">
      <c r="A249" t="s">
        <v>237</v>
      </c>
      <c r="B249" s="5">
        <v>72.430000000000007</v>
      </c>
      <c r="C249" s="4">
        <v>102004.4375</v>
      </c>
      <c r="D249" s="4">
        <v>3078.5</v>
      </c>
      <c r="E249" s="4">
        <v>30.179981626736001</v>
      </c>
      <c r="F249" s="4">
        <v>246.37733333333301</v>
      </c>
      <c r="G249" s="3">
        <f t="shared" si="15"/>
        <v>591.28963277845708</v>
      </c>
      <c r="H249" s="4">
        <v>290.7</v>
      </c>
      <c r="I249" s="3">
        <f t="shared" si="16"/>
        <v>9632.2126234322532</v>
      </c>
      <c r="J249" s="4">
        <f t="shared" si="17"/>
        <v>92.837746091730168</v>
      </c>
      <c r="K249" s="4">
        <v>5.2</v>
      </c>
      <c r="L249" s="4">
        <f t="shared" si="18"/>
        <v>9.1728682419968468</v>
      </c>
      <c r="M249" s="4">
        <f t="shared" si="19"/>
        <v>1.702059402314497</v>
      </c>
    </row>
    <row r="250" spans="1:13">
      <c r="A250" t="s">
        <v>238</v>
      </c>
      <c r="B250" s="5">
        <v>74.400000000000006</v>
      </c>
      <c r="C250" s="4">
        <v>102566.5625</v>
      </c>
      <c r="D250" s="4">
        <v>3107.8</v>
      </c>
      <c r="E250" s="4">
        <v>30.300260418923902</v>
      </c>
      <c r="F250" s="4">
        <v>246.91366666666599</v>
      </c>
      <c r="G250" s="3">
        <f t="shared" si="15"/>
        <v>606.27785193974137</v>
      </c>
      <c r="H250" s="4">
        <v>313.3</v>
      </c>
      <c r="I250" s="3">
        <f t="shared" si="16"/>
        <v>10339.845125698319</v>
      </c>
      <c r="J250" s="4">
        <f t="shared" si="17"/>
        <v>97.601083348874567</v>
      </c>
      <c r="K250" s="4">
        <v>5.2333333333333298</v>
      </c>
      <c r="L250" s="4">
        <f t="shared" si="18"/>
        <v>9.2437601697779375</v>
      </c>
      <c r="M250" s="4">
        <f t="shared" si="19"/>
        <v>1.7088008796853991</v>
      </c>
    </row>
    <row r="251" spans="1:13">
      <c r="A251" t="s">
        <v>239</v>
      </c>
      <c r="B251" s="5">
        <v>75.22</v>
      </c>
      <c r="C251" s="4">
        <v>103036.0625</v>
      </c>
      <c r="D251" s="4">
        <v>3144.4</v>
      </c>
      <c r="E251" s="4">
        <v>30.517380605905899</v>
      </c>
      <c r="F251" s="4">
        <v>247.577</v>
      </c>
      <c r="G251" s="3">
        <f t="shared" si="15"/>
        <v>610.23395751062662</v>
      </c>
      <c r="H251" s="4">
        <v>341.933333333333</v>
      </c>
      <c r="I251" s="3">
        <f t="shared" si="16"/>
        <v>11204.543985900287</v>
      </c>
      <c r="J251" s="4">
        <f t="shared" si="17"/>
        <v>102.38354385469979</v>
      </c>
      <c r="K251" s="4">
        <v>5.2333333333333298</v>
      </c>
      <c r="L251" s="4">
        <f t="shared" si="18"/>
        <v>9.3240746880307217</v>
      </c>
      <c r="M251" s="4">
        <f t="shared" si="19"/>
        <v>1.7088008796853991</v>
      </c>
    </row>
    <row r="252" spans="1:13">
      <c r="A252" t="s">
        <v>240</v>
      </c>
      <c r="B252" s="5">
        <v>75.37</v>
      </c>
      <c r="C252" s="4">
        <v>103412.9375</v>
      </c>
      <c r="D252" s="4">
        <v>3194.6</v>
      </c>
      <c r="E252" s="4">
        <v>30.8915570687018</v>
      </c>
      <c r="F252" s="4">
        <v>248.27566666666601</v>
      </c>
      <c r="G252" s="3">
        <f t="shared" si="15"/>
        <v>605.74923287455385</v>
      </c>
      <c r="H252" s="4">
        <v>345.4</v>
      </c>
      <c r="I252" s="3">
        <f t="shared" si="16"/>
        <v>11181.048570385812</v>
      </c>
      <c r="J252" s="4">
        <f t="shared" si="17"/>
        <v>101.93712210283647</v>
      </c>
      <c r="K252" s="4">
        <v>5.36666666666666</v>
      </c>
      <c r="L252" s="4">
        <f t="shared" si="18"/>
        <v>9.3219755321488282</v>
      </c>
      <c r="M252" s="4">
        <f t="shared" si="19"/>
        <v>1.735367394499582</v>
      </c>
    </row>
    <row r="253" spans="1:13">
      <c r="A253" t="s">
        <v>241</v>
      </c>
      <c r="B253" s="5">
        <v>75.58</v>
      </c>
      <c r="C253" s="4">
        <v>103875.9375</v>
      </c>
      <c r="D253" s="4">
        <v>3259</v>
      </c>
      <c r="E253" s="4">
        <v>31.3738602404521</v>
      </c>
      <c r="F253" s="4">
        <v>248.832666666666</v>
      </c>
      <c r="G253" s="3">
        <f t="shared" si="15"/>
        <v>599.4408339467891</v>
      </c>
      <c r="H253" s="4">
        <v>336.29333333333301</v>
      </c>
      <c r="I253" s="3">
        <f t="shared" si="16"/>
        <v>10718.902001728526</v>
      </c>
      <c r="J253" s="4">
        <f t="shared" si="17"/>
        <v>99.077862703341196</v>
      </c>
      <c r="K253" s="4">
        <v>5.3</v>
      </c>
      <c r="L253" s="4">
        <f t="shared" si="18"/>
        <v>9.279764004167081</v>
      </c>
      <c r="M253" s="4">
        <f t="shared" si="19"/>
        <v>1.7221630063541349</v>
      </c>
    </row>
    <row r="254" spans="1:13">
      <c r="A254" t="s">
        <v>242</v>
      </c>
      <c r="B254" s="5">
        <v>76.42</v>
      </c>
      <c r="C254" s="4">
        <v>103996.0625</v>
      </c>
      <c r="D254" s="4">
        <v>3317.4</v>
      </c>
      <c r="E254" s="4">
        <v>31.8992718691043</v>
      </c>
      <c r="F254" s="4">
        <v>249.57333333333301</v>
      </c>
      <c r="G254" s="3">
        <f t="shared" si="15"/>
        <v>597.89434102430641</v>
      </c>
      <c r="H254" s="4">
        <v>349.606666666666</v>
      </c>
      <c r="I254" s="3">
        <f t="shared" si="16"/>
        <v>10959.706795228571</v>
      </c>
      <c r="J254" s="4">
        <f t="shared" si="17"/>
        <v>100.21823619124592</v>
      </c>
      <c r="K254" s="4">
        <v>5.3333333333333304</v>
      </c>
      <c r="L254" s="4">
        <f t="shared" si="18"/>
        <v>9.3019808078839912</v>
      </c>
      <c r="M254" s="4">
        <f t="shared" si="19"/>
        <v>1.728784670066666</v>
      </c>
    </row>
    <row r="255" spans="1:13">
      <c r="A255" t="s">
        <v>243</v>
      </c>
      <c r="B255" s="5">
        <v>75.84</v>
      </c>
      <c r="C255" s="4">
        <v>103952.0625</v>
      </c>
      <c r="D255" s="4">
        <v>3358.5</v>
      </c>
      <c r="E255" s="4">
        <v>32.308187312575903</v>
      </c>
      <c r="F255" s="4">
        <v>250.440666666666</v>
      </c>
      <c r="G255" s="3">
        <f t="shared" si="15"/>
        <v>587.88256909129643</v>
      </c>
      <c r="H255" s="4">
        <v>335.39666666666602</v>
      </c>
      <c r="I255" s="3">
        <f t="shared" si="16"/>
        <v>10381.16634095759</v>
      </c>
      <c r="J255" s="4">
        <f t="shared" si="17"/>
        <v>96.485974718280204</v>
      </c>
      <c r="K255" s="4">
        <v>5.7</v>
      </c>
      <c r="L255" s="4">
        <f t="shared" si="18"/>
        <v>9.247748514661593</v>
      </c>
      <c r="M255" s="4">
        <f t="shared" si="19"/>
        <v>1.799155171189184</v>
      </c>
    </row>
    <row r="256" spans="1:13">
      <c r="A256" t="s">
        <v>244</v>
      </c>
      <c r="B256" s="5">
        <v>74.59</v>
      </c>
      <c r="C256" s="4">
        <v>103743.9375</v>
      </c>
      <c r="D256" s="4">
        <v>3370.1</v>
      </c>
      <c r="E256" s="4">
        <v>32.484934018296599</v>
      </c>
      <c r="F256" s="4">
        <v>251.34299999999999</v>
      </c>
      <c r="G256" s="3">
        <f t="shared" si="15"/>
        <v>577.11905338766223</v>
      </c>
      <c r="H256" s="4">
        <v>317.053333333333</v>
      </c>
      <c r="I256" s="3">
        <f t="shared" si="16"/>
        <v>9760.0116150692502</v>
      </c>
      <c r="J256" s="4">
        <f t="shared" si="17"/>
        <v>92.477767958288084</v>
      </c>
      <c r="K256" s="4">
        <v>6.1333333333333302</v>
      </c>
      <c r="L256" s="4">
        <f t="shared" si="18"/>
        <v>9.186048869475</v>
      </c>
      <c r="M256" s="4">
        <f t="shared" si="19"/>
        <v>1.8770332263191434</v>
      </c>
    </row>
    <row r="257" spans="1:13">
      <c r="A257" t="s">
        <v>245</v>
      </c>
      <c r="B257" s="5">
        <v>73.430000000000007</v>
      </c>
      <c r="C257" s="4">
        <v>102711.375</v>
      </c>
      <c r="D257" s="4">
        <v>3385</v>
      </c>
      <c r="E257" s="4">
        <v>32.956639285576003</v>
      </c>
      <c r="F257" s="4">
        <v>252.13200000000001</v>
      </c>
      <c r="G257" s="3">
        <f t="shared" si="15"/>
        <v>561.77004577353773</v>
      </c>
      <c r="H257" s="4">
        <v>353.34333333333302</v>
      </c>
      <c r="I257" s="3">
        <f t="shared" si="16"/>
        <v>10721.461319873697</v>
      </c>
      <c r="J257" s="4">
        <f t="shared" si="17"/>
        <v>96.367573172769994</v>
      </c>
      <c r="K257" s="4">
        <v>6.6</v>
      </c>
      <c r="L257" s="4">
        <f t="shared" si="18"/>
        <v>9.2800027424868521</v>
      </c>
      <c r="M257" s="4">
        <f t="shared" si="19"/>
        <v>1.9553484897856741</v>
      </c>
    </row>
    <row r="258" spans="1:13">
      <c r="A258" t="s">
        <v>246</v>
      </c>
      <c r="B258" s="5">
        <v>74.75</v>
      </c>
      <c r="C258" s="4">
        <v>102439.125</v>
      </c>
      <c r="D258" s="4">
        <v>3419.4</v>
      </c>
      <c r="E258" s="4">
        <v>33.3798911516798</v>
      </c>
      <c r="F258" s="4">
        <v>252.92099999999999</v>
      </c>
      <c r="G258" s="3">
        <f t="shared" si="15"/>
        <v>566.38425404357815</v>
      </c>
      <c r="H258" s="4">
        <v>378.65333333333302</v>
      </c>
      <c r="I258" s="3">
        <f t="shared" si="16"/>
        <v>11343.755784364737</v>
      </c>
      <c r="J258" s="4">
        <f t="shared" si="17"/>
        <v>99.937111646047327</v>
      </c>
      <c r="K258" s="4">
        <v>6.8333333333333304</v>
      </c>
      <c r="L258" s="4">
        <f t="shared" si="18"/>
        <v>9.3364227203635828</v>
      </c>
      <c r="M258" s="4">
        <f t="shared" si="19"/>
        <v>1.9925927795372995</v>
      </c>
    </row>
    <row r="259" spans="1:13">
      <c r="A259" t="s">
        <v>247</v>
      </c>
      <c r="B259" s="5">
        <v>75.16</v>
      </c>
      <c r="C259" s="4">
        <v>102266.875</v>
      </c>
      <c r="D259" s="4">
        <v>3455.3</v>
      </c>
      <c r="E259" s="4">
        <v>33.787124632585602</v>
      </c>
      <c r="F259" s="4">
        <v>253.808666666666</v>
      </c>
      <c r="G259" s="3">
        <f t="shared" si="15"/>
        <v>564.60144490273478</v>
      </c>
      <c r="H259" s="4">
        <v>385.61</v>
      </c>
      <c r="I259" s="3">
        <f t="shared" si="16"/>
        <v>11412.92738560247</v>
      </c>
      <c r="J259" s="4">
        <f t="shared" si="17"/>
        <v>100.16790687160056</v>
      </c>
      <c r="K259" s="4">
        <v>6.86666666666666</v>
      </c>
      <c r="L259" s="4">
        <f t="shared" si="18"/>
        <v>9.3425019731047669</v>
      </c>
      <c r="M259" s="4">
        <f t="shared" si="19"/>
        <v>1.9978168149607645</v>
      </c>
    </row>
    <row r="260" spans="1:13">
      <c r="A260" t="s">
        <v>248</v>
      </c>
      <c r="B260" s="5">
        <v>74.650000000000006</v>
      </c>
      <c r="C260" s="4">
        <v>102194.625</v>
      </c>
      <c r="D260" s="4">
        <v>3493.6</v>
      </c>
      <c r="E260" s="4">
        <v>34.1857532759214</v>
      </c>
      <c r="F260" s="4">
        <v>254.70566666666599</v>
      </c>
      <c r="G260" s="3">
        <f t="shared" si="15"/>
        <v>556.19011414497322</v>
      </c>
      <c r="H260" s="4">
        <v>387.10333333333301</v>
      </c>
      <c r="I260" s="3">
        <f t="shared" si="16"/>
        <v>11323.527968183978</v>
      </c>
      <c r="J260" s="4">
        <f t="shared" si="17"/>
        <v>99.094890687238248</v>
      </c>
      <c r="K260" s="4">
        <v>7.1</v>
      </c>
      <c r="L260" s="4">
        <f t="shared" si="18"/>
        <v>9.3346379611687009</v>
      </c>
      <c r="M260" s="4">
        <f t="shared" si="19"/>
        <v>2.0337413242155682</v>
      </c>
    </row>
    <row r="261" spans="1:13">
      <c r="A261" t="s">
        <v>249</v>
      </c>
      <c r="B261" s="5">
        <v>74.3</v>
      </c>
      <c r="C261" s="4">
        <v>102253.46875</v>
      </c>
      <c r="D261" s="4">
        <v>3561.1</v>
      </c>
      <c r="E261" s="4">
        <v>34.826167612616501</v>
      </c>
      <c r="F261" s="4">
        <v>255.45500000000001</v>
      </c>
      <c r="G261" s="3">
        <f t="shared" si="15"/>
        <v>545.0012964712198</v>
      </c>
      <c r="H261" s="4">
        <v>412</v>
      </c>
      <c r="I261" s="3">
        <f t="shared" si="16"/>
        <v>11830.184836379885</v>
      </c>
      <c r="J261" s="4">
        <f t="shared" si="17"/>
        <v>100.92055488404459</v>
      </c>
      <c r="K261" s="4">
        <v>7.36666666666666</v>
      </c>
      <c r="L261" s="4">
        <f t="shared" si="18"/>
        <v>9.3784095812273716</v>
      </c>
      <c r="M261" s="4">
        <f t="shared" si="19"/>
        <v>2.0734864577633396</v>
      </c>
    </row>
    <row r="262" spans="1:13">
      <c r="A262" t="s">
        <v>250</v>
      </c>
      <c r="B262" s="5">
        <v>75.48</v>
      </c>
      <c r="C262" s="4">
        <v>102368.78125</v>
      </c>
      <c r="D262" s="4">
        <v>3612.7</v>
      </c>
      <c r="E262" s="4">
        <v>35.290985314980098</v>
      </c>
      <c r="F262" s="4">
        <v>256.28866666666602</v>
      </c>
      <c r="G262" s="3">
        <f t="shared" si="15"/>
        <v>548.14759030796017</v>
      </c>
      <c r="H262" s="4">
        <v>410.16333333333301</v>
      </c>
      <c r="I262" s="3">
        <f t="shared" si="16"/>
        <v>11622.325918999757</v>
      </c>
      <c r="J262" s="4">
        <f t="shared" si="17"/>
        <v>100.06716555806426</v>
      </c>
      <c r="K262" s="4">
        <v>7.6</v>
      </c>
      <c r="L262" s="4">
        <f t="shared" si="18"/>
        <v>9.3606831755218103</v>
      </c>
      <c r="M262" s="4">
        <f t="shared" si="19"/>
        <v>2.1071914546327384</v>
      </c>
    </row>
    <row r="263" spans="1:13">
      <c r="A263" t="s">
        <v>251</v>
      </c>
      <c r="B263" s="5">
        <v>75.400000000000006</v>
      </c>
      <c r="C263" s="4">
        <v>102571.65625</v>
      </c>
      <c r="D263" s="4">
        <v>3656.6</v>
      </c>
      <c r="E263" s="4">
        <v>35.649167999562003</v>
      </c>
      <c r="F263" s="4">
        <v>257.224666666666</v>
      </c>
      <c r="G263" s="3">
        <f t="shared" si="15"/>
        <v>544.04467074532863</v>
      </c>
      <c r="H263" s="4">
        <v>417.15333333333302</v>
      </c>
      <c r="I263" s="3">
        <f t="shared" si="16"/>
        <v>11701.628866582758</v>
      </c>
      <c r="J263" s="4">
        <f t="shared" si="17"/>
        <v>100.1828998011176</v>
      </c>
      <c r="K263" s="4">
        <v>7.6333333333333302</v>
      </c>
      <c r="L263" s="4">
        <f t="shared" si="18"/>
        <v>9.3674833304617788</v>
      </c>
      <c r="M263" s="4">
        <f t="shared" si="19"/>
        <v>2.1119286446793524</v>
      </c>
    </row>
    <row r="264" spans="1:13">
      <c r="A264" t="s">
        <v>252</v>
      </c>
      <c r="B264" s="5">
        <v>74.739999999999995</v>
      </c>
      <c r="C264" s="4">
        <v>102862.09375</v>
      </c>
      <c r="D264" s="4">
        <v>3695.4</v>
      </c>
      <c r="E264" s="4">
        <v>35.925709280600302</v>
      </c>
      <c r="F264" s="4">
        <v>258.14033333333299</v>
      </c>
      <c r="G264" s="3">
        <f t="shared" si="15"/>
        <v>537.03625898213363</v>
      </c>
      <c r="H264" s="4">
        <v>423.659999999999</v>
      </c>
      <c r="I264" s="3">
        <f t="shared" si="16"/>
        <v>11792.669051875149</v>
      </c>
      <c r="J264" s="4">
        <f t="shared" si="17"/>
        <v>100.14960059415904</v>
      </c>
      <c r="K264" s="4">
        <v>7.36666666666666</v>
      </c>
      <c r="L264" s="4">
        <f t="shared" si="18"/>
        <v>9.375233350597334</v>
      </c>
      <c r="M264" s="4">
        <f t="shared" si="19"/>
        <v>2.0734864577633396</v>
      </c>
    </row>
    <row r="265" spans="1:13">
      <c r="A265" t="s">
        <v>253</v>
      </c>
      <c r="B265" s="5">
        <v>74.459999999999894</v>
      </c>
      <c r="C265" s="4">
        <v>103265.25</v>
      </c>
      <c r="D265" s="4">
        <v>3732.2</v>
      </c>
      <c r="E265" s="4">
        <v>36.1418014820783</v>
      </c>
      <c r="F265" s="4">
        <v>258.916666666666</v>
      </c>
      <c r="G265" s="3">
        <f t="shared" si="15"/>
        <v>533.42484905075378</v>
      </c>
      <c r="H265" s="4">
        <v>442.363333333333</v>
      </c>
      <c r="I265" s="3">
        <f t="shared" si="16"/>
        <v>12239.659208816376</v>
      </c>
      <c r="J265" s="4">
        <f t="shared" si="17"/>
        <v>102.21284447221464</v>
      </c>
      <c r="K265" s="4">
        <v>7.1333333333333302</v>
      </c>
      <c r="L265" s="4">
        <f t="shared" si="18"/>
        <v>9.4124367132617479</v>
      </c>
      <c r="M265" s="4">
        <f t="shared" si="19"/>
        <v>2.0387840466701914</v>
      </c>
    </row>
    <row r="266" spans="1:13">
      <c r="A266" t="s">
        <v>254</v>
      </c>
      <c r="B266" s="5">
        <v>75.48</v>
      </c>
      <c r="C266" s="4">
        <v>103720.75</v>
      </c>
      <c r="D266" s="4">
        <v>3777.3</v>
      </c>
      <c r="E266" s="4">
        <v>36.417890305154202</v>
      </c>
      <c r="F266" s="4">
        <v>259.68566666666601</v>
      </c>
      <c r="G266" s="3">
        <f t="shared" si="15"/>
        <v>538.22651328118866</v>
      </c>
      <c r="H266" s="4">
        <v>445.46333333333303</v>
      </c>
      <c r="I266" s="3">
        <f t="shared" si="16"/>
        <v>12231.991738145438</v>
      </c>
      <c r="J266" s="4">
        <f t="shared" si="17"/>
        <v>102.52013394858622</v>
      </c>
      <c r="K266" s="4">
        <v>7.0666666666666602</v>
      </c>
      <c r="L266" s="4">
        <f t="shared" si="18"/>
        <v>9.4118100721790956</v>
      </c>
      <c r="M266" s="4">
        <f t="shared" si="19"/>
        <v>2.0286766887796883</v>
      </c>
    </row>
    <row r="267" spans="1:13">
      <c r="A267" t="s">
        <v>255</v>
      </c>
      <c r="B267" s="5">
        <v>76.06</v>
      </c>
      <c r="C267" s="4">
        <v>104253.75</v>
      </c>
      <c r="D267" s="4">
        <v>3819.8</v>
      </c>
      <c r="E267" s="4">
        <v>36.639371510857202</v>
      </c>
      <c r="F267" s="4">
        <v>260.56266666666602</v>
      </c>
      <c r="G267" s="3">
        <f t="shared" si="15"/>
        <v>540.90437716143435</v>
      </c>
      <c r="H267" s="4">
        <v>453.553333333333</v>
      </c>
      <c r="I267" s="3">
        <f t="shared" si="16"/>
        <v>12378.851345715178</v>
      </c>
      <c r="J267" s="4">
        <f t="shared" si="17"/>
        <v>103.47741346649063</v>
      </c>
      <c r="K267" s="4">
        <v>6.8</v>
      </c>
      <c r="L267" s="4">
        <f t="shared" si="18"/>
        <v>9.4237447588738092</v>
      </c>
      <c r="M267" s="4">
        <f t="shared" si="19"/>
        <v>1.9873450764786069</v>
      </c>
    </row>
    <row r="268" spans="1:13">
      <c r="A268" t="s">
        <v>256</v>
      </c>
      <c r="B268" s="5">
        <v>75.91</v>
      </c>
      <c r="C268" s="4">
        <v>104864.25</v>
      </c>
      <c r="D268" s="4">
        <v>3859.2</v>
      </c>
      <c r="E268" s="4">
        <v>36.801733782551104</v>
      </c>
      <c r="F268" s="4">
        <v>261.42066666666602</v>
      </c>
      <c r="G268" s="3">
        <f t="shared" si="15"/>
        <v>539.22575832760117</v>
      </c>
      <c r="H268" s="4">
        <v>464.24666666666599</v>
      </c>
      <c r="I268" s="3">
        <f t="shared" si="16"/>
        <v>12614.804221174503</v>
      </c>
      <c r="J268" s="4">
        <f t="shared" si="17"/>
        <v>104.58300427719298</v>
      </c>
      <c r="K268" s="4">
        <v>6.6333333333333302</v>
      </c>
      <c r="L268" s="4">
        <f t="shared" si="18"/>
        <v>9.4426263414283316</v>
      </c>
      <c r="M268" s="4">
        <f t="shared" si="19"/>
        <v>1.9607432354524748</v>
      </c>
    </row>
    <row r="269" spans="1:13">
      <c r="A269" t="s">
        <v>257</v>
      </c>
      <c r="B269" s="5">
        <v>76.459999999999894</v>
      </c>
      <c r="C269" s="4">
        <v>105711</v>
      </c>
      <c r="D269" s="4">
        <v>3926.9</v>
      </c>
      <c r="E269" s="4">
        <v>37.147347039346798</v>
      </c>
      <c r="F269" s="4">
        <v>262.13133333333298</v>
      </c>
      <c r="G269" s="3">
        <f t="shared" ref="G269:G332" si="20">+B269*F269/E269</f>
        <v>539.54221079199419</v>
      </c>
      <c r="H269" s="4">
        <v>469.46</v>
      </c>
      <c r="I269" s="3">
        <f t="shared" ref="I269:I332" si="21">+H269*1000/E269</f>
        <v>12637.780014350523</v>
      </c>
      <c r="J269" s="4">
        <f t="shared" ref="J269:J332" si="22">0.0723*G269+0.0052*I269</f>
        <v>104.72535791488389</v>
      </c>
      <c r="K269" s="4">
        <v>6.5666666666666602</v>
      </c>
      <c r="L269" s="4">
        <f t="shared" ref="L269:L332" si="23">+LN(I269)</f>
        <v>9.4444460204997149</v>
      </c>
      <c r="M269" s="4">
        <f t="shared" ref="M269:M332" si="24">+LN(100*K269/(100-K269))</f>
        <v>1.9499283635612907</v>
      </c>
    </row>
    <row r="270" spans="1:13">
      <c r="A270" t="s">
        <v>258</v>
      </c>
      <c r="B270" s="5">
        <v>78.06</v>
      </c>
      <c r="C270" s="4">
        <v>106413</v>
      </c>
      <c r="D270" s="4">
        <v>3978.6</v>
      </c>
      <c r="E270" s="4">
        <v>37.388204425280797</v>
      </c>
      <c r="F270" s="4">
        <v>262.88666666666597</v>
      </c>
      <c r="G270" s="3">
        <f t="shared" si="20"/>
        <v>548.86115863120449</v>
      </c>
      <c r="H270" s="4">
        <v>450.986666666666</v>
      </c>
      <c r="I270" s="3">
        <f t="shared" si="21"/>
        <v>12062.271339292298</v>
      </c>
      <c r="J270" s="4">
        <f t="shared" si="22"/>
        <v>102.40647273335603</v>
      </c>
      <c r="K270" s="4">
        <v>6.2</v>
      </c>
      <c r="L270" s="4">
        <f t="shared" si="23"/>
        <v>9.3978377891394675</v>
      </c>
      <c r="M270" s="4">
        <f t="shared" si="24"/>
        <v>1.8885546220269582</v>
      </c>
    </row>
    <row r="271" spans="1:13">
      <c r="A271" t="s">
        <v>259</v>
      </c>
      <c r="B271" s="5">
        <v>78.23</v>
      </c>
      <c r="C271" s="4">
        <v>107129</v>
      </c>
      <c r="D271" s="4">
        <v>4016.4</v>
      </c>
      <c r="E271" s="4">
        <v>37.491156962671703</v>
      </c>
      <c r="F271" s="4">
        <v>263.72566666666597</v>
      </c>
      <c r="G271" s="3">
        <f t="shared" si="20"/>
        <v>550.2966719291943</v>
      </c>
      <c r="H271" s="4">
        <v>460.86666666666599</v>
      </c>
      <c r="I271" s="3">
        <f t="shared" si="21"/>
        <v>12292.676567051016</v>
      </c>
      <c r="J271" s="4">
        <f t="shared" si="22"/>
        <v>103.70836752914602</v>
      </c>
      <c r="K271" s="4">
        <v>6</v>
      </c>
      <c r="L271" s="4">
        <f t="shared" si="23"/>
        <v>9.416758962986151</v>
      </c>
      <c r="M271" s="4">
        <f t="shared" si="24"/>
        <v>1.8536348729461425</v>
      </c>
    </row>
    <row r="272" spans="1:13">
      <c r="A272" t="s">
        <v>260</v>
      </c>
      <c r="B272" s="5">
        <v>77.89</v>
      </c>
      <c r="C272" s="4">
        <v>107859</v>
      </c>
      <c r="D272" s="4">
        <v>4072.2</v>
      </c>
      <c r="E272" s="4">
        <v>37.754697321540199</v>
      </c>
      <c r="F272" s="4">
        <v>264.55466666666598</v>
      </c>
      <c r="G272" s="3">
        <f t="shared" si="20"/>
        <v>545.7907081381943</v>
      </c>
      <c r="H272" s="4">
        <v>460.00333333333299</v>
      </c>
      <c r="I272" s="3">
        <f t="shared" si="21"/>
        <v>12184.002679605304</v>
      </c>
      <c r="J272" s="4">
        <f t="shared" si="22"/>
        <v>102.81748213233902</v>
      </c>
      <c r="K272" s="4">
        <v>5.6333333333333302</v>
      </c>
      <c r="L272" s="4">
        <f t="shared" si="23"/>
        <v>9.4078791145031833</v>
      </c>
      <c r="M272" s="4">
        <f t="shared" si="24"/>
        <v>1.7866836157992647</v>
      </c>
    </row>
    <row r="273" spans="1:13">
      <c r="A273" t="s">
        <v>261</v>
      </c>
      <c r="B273" s="5">
        <v>77.739999999999995</v>
      </c>
      <c r="C273" s="4">
        <v>108768.15625</v>
      </c>
      <c r="D273" s="4">
        <v>4135.5</v>
      </c>
      <c r="E273" s="4">
        <v>38.0211423461785</v>
      </c>
      <c r="F273" s="4">
        <v>265.26966666666601</v>
      </c>
      <c r="G273" s="3">
        <f t="shared" si="20"/>
        <v>542.38412141605045</v>
      </c>
      <c r="H273" s="4">
        <v>480.106666666666</v>
      </c>
      <c r="I273" s="3">
        <f t="shared" si="21"/>
        <v>12627.360385317867</v>
      </c>
      <c r="J273" s="4">
        <f t="shared" si="22"/>
        <v>104.87664598203335</v>
      </c>
      <c r="K273" s="4">
        <v>5.4666666666666597</v>
      </c>
      <c r="L273" s="4">
        <f t="shared" si="23"/>
        <v>9.4436211978817877</v>
      </c>
      <c r="M273" s="4">
        <f t="shared" si="24"/>
        <v>1.7548867261602703</v>
      </c>
    </row>
    <row r="274" spans="1:13">
      <c r="A274" t="s">
        <v>262</v>
      </c>
      <c r="B274" s="5">
        <v>79.28</v>
      </c>
      <c r="C274" s="4">
        <v>109460.09375</v>
      </c>
      <c r="D274" s="4">
        <v>4171.3</v>
      </c>
      <c r="E274" s="4">
        <v>38.107889994404204</v>
      </c>
      <c r="F274" s="4">
        <v>266.00766666666601</v>
      </c>
      <c r="G274" s="3">
        <f t="shared" si="20"/>
        <v>553.40476254208829</v>
      </c>
      <c r="H274" s="4">
        <v>523.69000000000005</v>
      </c>
      <c r="I274" s="3">
        <f t="shared" si="21"/>
        <v>13742.298512903737</v>
      </c>
      <c r="J274" s="4">
        <f t="shared" si="22"/>
        <v>111.47111659889241</v>
      </c>
      <c r="K274" s="4">
        <v>5.6666666666666599</v>
      </c>
      <c r="L274" s="4">
        <f t="shared" si="23"/>
        <v>9.5282338380230929</v>
      </c>
      <c r="M274" s="4">
        <f t="shared" si="24"/>
        <v>1.7929366324010685</v>
      </c>
    </row>
    <row r="275" spans="1:13">
      <c r="A275" t="s">
        <v>263</v>
      </c>
      <c r="B275" s="5">
        <v>79.87</v>
      </c>
      <c r="C275" s="4">
        <v>110099.96875</v>
      </c>
      <c r="D275" s="4">
        <v>4216.3999999999896</v>
      </c>
      <c r="E275" s="4">
        <v>38.296031830357201</v>
      </c>
      <c r="F275" s="4">
        <v>266.85066666666597</v>
      </c>
      <c r="G275" s="3">
        <f t="shared" si="20"/>
        <v>556.54232900891691</v>
      </c>
      <c r="H275" s="4">
        <v>565.08333333333303</v>
      </c>
      <c r="I275" s="3">
        <f t="shared" si="21"/>
        <v>14755.662827849239</v>
      </c>
      <c r="J275" s="4">
        <f t="shared" si="22"/>
        <v>116.96745709216074</v>
      </c>
      <c r="K275" s="4">
        <v>5.6666666666666599</v>
      </c>
      <c r="L275" s="4">
        <f t="shared" si="23"/>
        <v>9.5993822086214866</v>
      </c>
      <c r="M275" s="4">
        <f t="shared" si="24"/>
        <v>1.7929366324010685</v>
      </c>
    </row>
    <row r="276" spans="1:13">
      <c r="A276" t="s">
        <v>264</v>
      </c>
      <c r="B276" s="5">
        <v>79.510000000000005</v>
      </c>
      <c r="C276" s="4">
        <v>110687.78125</v>
      </c>
      <c r="D276" s="4">
        <v>4257.5</v>
      </c>
      <c r="E276" s="4">
        <v>38.463986639041899</v>
      </c>
      <c r="F276" s="4">
        <v>267.70466666666601</v>
      </c>
      <c r="G276" s="3">
        <f t="shared" si="20"/>
        <v>553.37992513395932</v>
      </c>
      <c r="H276" s="4">
        <v>597.67333333333295</v>
      </c>
      <c r="I276" s="3">
        <f t="shared" si="21"/>
        <v>15538.517599386842</v>
      </c>
      <c r="J276" s="4">
        <f t="shared" si="22"/>
        <v>120.80966010399683</v>
      </c>
      <c r="K276" s="4">
        <v>5.5666666666666602</v>
      </c>
      <c r="L276" s="4">
        <f t="shared" si="23"/>
        <v>9.6510772267966285</v>
      </c>
      <c r="M276" s="4">
        <f t="shared" si="24"/>
        <v>1.7740724985743288</v>
      </c>
    </row>
    <row r="277" spans="1:13">
      <c r="A277" t="s">
        <v>265</v>
      </c>
      <c r="B277" s="5">
        <v>79.61</v>
      </c>
      <c r="C277" s="4">
        <v>110986.65625</v>
      </c>
      <c r="D277" s="4">
        <v>4295.5</v>
      </c>
      <c r="E277" s="4">
        <v>38.702754445418201</v>
      </c>
      <c r="F277" s="4">
        <v>268.37</v>
      </c>
      <c r="G277" s="3">
        <f t="shared" si="20"/>
        <v>552.02623188307143</v>
      </c>
      <c r="H277" s="4">
        <v>637.01</v>
      </c>
      <c r="I277" s="3">
        <f t="shared" si="21"/>
        <v>16459.035258029598</v>
      </c>
      <c r="J277" s="4">
        <f t="shared" si="22"/>
        <v>125.49847990689997</v>
      </c>
      <c r="K277" s="4">
        <v>5.5333333333333297</v>
      </c>
      <c r="L277" s="4">
        <f t="shared" si="23"/>
        <v>9.7086298612150284</v>
      </c>
      <c r="M277" s="4">
        <f t="shared" si="24"/>
        <v>1.7677135540940081</v>
      </c>
    </row>
    <row r="278" spans="1:13">
      <c r="A278" t="s">
        <v>266</v>
      </c>
      <c r="B278" s="5">
        <v>81.11</v>
      </c>
      <c r="C278" s="4">
        <v>111565.09375</v>
      </c>
      <c r="D278" s="4">
        <v>4364.3</v>
      </c>
      <c r="E278" s="4">
        <v>39.118721930852303</v>
      </c>
      <c r="F278" s="4">
        <v>269.11566666666602</v>
      </c>
      <c r="G278" s="3">
        <f t="shared" si="20"/>
        <v>557.9929672016691</v>
      </c>
      <c r="H278" s="4">
        <v>658.96666666666601</v>
      </c>
      <c r="I278" s="3">
        <f t="shared" si="21"/>
        <v>16845.301536984767</v>
      </c>
      <c r="J278" s="4">
        <f t="shared" si="22"/>
        <v>127.93845952100146</v>
      </c>
      <c r="K278" s="4">
        <v>5.5</v>
      </c>
      <c r="L278" s="4">
        <f t="shared" si="23"/>
        <v>9.7318270563622296</v>
      </c>
      <c r="M278" s="4">
        <f t="shared" si="24"/>
        <v>1.7613184437268197</v>
      </c>
    </row>
    <row r="279" spans="1:13">
      <c r="A279" t="s">
        <v>267</v>
      </c>
      <c r="B279" s="5">
        <v>81.72</v>
      </c>
      <c r="C279" s="4">
        <v>112186.21875</v>
      </c>
      <c r="D279" s="4">
        <v>4423.3999999999896</v>
      </c>
      <c r="E279" s="4">
        <v>39.428958287605298</v>
      </c>
      <c r="F279" s="4">
        <v>269.97566666666597</v>
      </c>
      <c r="G279" s="3">
        <f t="shared" si="20"/>
        <v>559.54842425891275</v>
      </c>
      <c r="H279" s="4">
        <v>660.54333333333295</v>
      </c>
      <c r="I279" s="3">
        <f t="shared" si="21"/>
        <v>16752.746256067796</v>
      </c>
      <c r="J279" s="4">
        <f t="shared" si="22"/>
        <v>127.56963160547193</v>
      </c>
      <c r="K279" s="4">
        <v>5.2666666666666604</v>
      </c>
      <c r="L279" s="4">
        <f t="shared" si="23"/>
        <v>9.7263174794001017</v>
      </c>
      <c r="M279" s="4">
        <f t="shared" si="24"/>
        <v>1.7155019103580111</v>
      </c>
    </row>
    <row r="280" spans="1:13">
      <c r="A280" t="s">
        <v>268</v>
      </c>
      <c r="B280" s="5">
        <v>81.180000000000007</v>
      </c>
      <c r="C280" s="4">
        <v>112850.03125</v>
      </c>
      <c r="D280" s="4">
        <v>4482.2</v>
      </c>
      <c r="E280" s="4">
        <v>39.718043687472601</v>
      </c>
      <c r="F280" s="4">
        <v>270.86133333333299</v>
      </c>
      <c r="G280" s="3">
        <f t="shared" si="20"/>
        <v>553.61546034391756</v>
      </c>
      <c r="H280" s="4">
        <v>726.79333333333295</v>
      </c>
      <c r="I280" s="3">
        <f t="shared" si="21"/>
        <v>18298.820028806444</v>
      </c>
      <c r="J280" s="4">
        <f t="shared" si="22"/>
        <v>135.18026193265874</v>
      </c>
      <c r="K280" s="4">
        <v>5.3333333333333304</v>
      </c>
      <c r="L280" s="4">
        <f t="shared" si="23"/>
        <v>9.8145918574504378</v>
      </c>
      <c r="M280" s="4">
        <f t="shared" si="24"/>
        <v>1.728784670066666</v>
      </c>
    </row>
    <row r="281" spans="1:13">
      <c r="A281" t="s">
        <v>269</v>
      </c>
      <c r="B281" s="5">
        <v>81.819999999999894</v>
      </c>
      <c r="C281" s="4">
        <v>113630.59375</v>
      </c>
      <c r="D281" s="4">
        <v>4554.7</v>
      </c>
      <c r="E281" s="4">
        <v>40.083232615254097</v>
      </c>
      <c r="F281" s="4">
        <v>271.58866666666597</v>
      </c>
      <c r="G281" s="3">
        <f t="shared" si="20"/>
        <v>554.38105304435942</v>
      </c>
      <c r="H281" s="4">
        <v>785.59</v>
      </c>
      <c r="I281" s="3">
        <f t="shared" si="21"/>
        <v>19598.968165582421</v>
      </c>
      <c r="J281" s="4">
        <f t="shared" si="22"/>
        <v>141.99638459613578</v>
      </c>
      <c r="K281" s="4">
        <v>5.2333333333333298</v>
      </c>
      <c r="L281" s="4">
        <f t="shared" si="23"/>
        <v>9.883232199219691</v>
      </c>
      <c r="M281" s="4">
        <f t="shared" si="24"/>
        <v>1.7088008796853991</v>
      </c>
    </row>
    <row r="282" spans="1:13">
      <c r="A282" t="s">
        <v>270</v>
      </c>
      <c r="B282" s="5">
        <v>83.55</v>
      </c>
      <c r="C282" s="4">
        <v>114350.15625</v>
      </c>
      <c r="D282" s="4">
        <v>4617.8999999999896</v>
      </c>
      <c r="E282" s="4">
        <v>40.383685521817398</v>
      </c>
      <c r="F282" s="4">
        <v>272.34899999999999</v>
      </c>
      <c r="G282" s="3">
        <f t="shared" si="20"/>
        <v>563.46414786007279</v>
      </c>
      <c r="H282" s="4">
        <v>824.43666666666604</v>
      </c>
      <c r="I282" s="3">
        <f t="shared" si="21"/>
        <v>20415.092283275182</v>
      </c>
      <c r="J282" s="4">
        <f t="shared" si="22"/>
        <v>146.89693776331421</v>
      </c>
      <c r="K282" s="4">
        <v>5</v>
      </c>
      <c r="L282" s="4">
        <f t="shared" si="23"/>
        <v>9.9240297241096211</v>
      </c>
      <c r="M282" s="4">
        <f t="shared" si="24"/>
        <v>1.6607312068216509</v>
      </c>
    </row>
    <row r="283" spans="1:13">
      <c r="A283" t="s">
        <v>271</v>
      </c>
      <c r="B283" s="5">
        <v>84.37</v>
      </c>
      <c r="C283" s="4">
        <v>115082.78125</v>
      </c>
      <c r="D283" s="4">
        <v>4695.2</v>
      </c>
      <c r="E283" s="4">
        <v>40.798217059962703</v>
      </c>
      <c r="F283" s="4">
        <v>273.23399999999998</v>
      </c>
      <c r="G283" s="3">
        <f t="shared" si="20"/>
        <v>565.04313769688724</v>
      </c>
      <c r="H283" s="4">
        <v>929.85</v>
      </c>
      <c r="I283" s="3">
        <f t="shared" si="21"/>
        <v>22791.437151122653</v>
      </c>
      <c r="J283" s="4">
        <f t="shared" si="22"/>
        <v>159.36809204132274</v>
      </c>
      <c r="K283" s="4">
        <v>4.86666666666666</v>
      </c>
      <c r="L283" s="4">
        <f t="shared" si="23"/>
        <v>10.034140180853628</v>
      </c>
      <c r="M283" s="4">
        <f t="shared" si="24"/>
        <v>1.6323000096596445</v>
      </c>
    </row>
    <row r="284" spans="1:13">
      <c r="A284" t="s">
        <v>272</v>
      </c>
      <c r="B284" s="5">
        <v>84.8</v>
      </c>
      <c r="C284" s="4">
        <v>115828.46875</v>
      </c>
      <c r="D284" s="4">
        <v>4794.7</v>
      </c>
      <c r="E284" s="4">
        <v>41.394528533213197</v>
      </c>
      <c r="F284" s="4">
        <v>274.11666666666599</v>
      </c>
      <c r="G284" s="3">
        <f t="shared" si="20"/>
        <v>561.54989939509539</v>
      </c>
      <c r="H284" s="4">
        <v>950.81666666666604</v>
      </c>
      <c r="I284" s="3">
        <f t="shared" si="21"/>
        <v>22969.621840330212</v>
      </c>
      <c r="J284" s="4">
        <f t="shared" si="22"/>
        <v>160.04209129598249</v>
      </c>
      <c r="K284" s="4">
        <v>4.6666666666666599</v>
      </c>
      <c r="L284" s="4">
        <f t="shared" si="23"/>
        <v>10.041927832349113</v>
      </c>
      <c r="M284" s="4">
        <f t="shared" si="24"/>
        <v>1.5882357047834958</v>
      </c>
    </row>
    <row r="285" spans="1:13">
      <c r="A285" t="s">
        <v>273</v>
      </c>
      <c r="B285" s="5">
        <v>85.709999999999894</v>
      </c>
      <c r="C285" s="4">
        <v>116692.53125</v>
      </c>
      <c r="D285" s="4">
        <v>4898.3999999999896</v>
      </c>
      <c r="E285" s="4">
        <v>41.976718495610598</v>
      </c>
      <c r="F285" s="4">
        <v>274.83699999999999</v>
      </c>
      <c r="G285" s="3">
        <f t="shared" si="20"/>
        <v>561.17486345349243</v>
      </c>
      <c r="H285" s="4">
        <v>1021.31</v>
      </c>
      <c r="I285" s="3">
        <f t="shared" si="21"/>
        <v>24330.39162188907</v>
      </c>
      <c r="J285" s="4">
        <f t="shared" si="22"/>
        <v>167.09097906151067</v>
      </c>
      <c r="K285" s="4">
        <v>4.6333333333333302</v>
      </c>
      <c r="L285" s="4">
        <f t="shared" si="23"/>
        <v>10.099481531903228</v>
      </c>
      <c r="M285" s="4">
        <f t="shared" si="24"/>
        <v>1.5807176260686722</v>
      </c>
    </row>
    <row r="286" spans="1:13">
      <c r="A286" t="s">
        <v>274</v>
      </c>
      <c r="B286" s="5">
        <v>88.3</v>
      </c>
      <c r="C286" s="4">
        <v>117422.21875</v>
      </c>
      <c r="D286" s="4">
        <v>4982</v>
      </c>
      <c r="E286" s="4">
        <v>42.427881803444798</v>
      </c>
      <c r="F286" s="4">
        <v>275.56799999999998</v>
      </c>
      <c r="G286" s="3">
        <f t="shared" si="20"/>
        <v>573.50622670077269</v>
      </c>
      <c r="H286" s="4">
        <v>1109.67</v>
      </c>
      <c r="I286" s="3">
        <f t="shared" si="21"/>
        <v>26154.263489767331</v>
      </c>
      <c r="J286" s="4">
        <f t="shared" si="22"/>
        <v>177.46667033725601</v>
      </c>
      <c r="K286" s="4">
        <v>4.4000000000000004</v>
      </c>
      <c r="L286" s="4">
        <f t="shared" si="23"/>
        <v>10.171767495965188</v>
      </c>
      <c r="M286" s="4">
        <f t="shared" si="24"/>
        <v>1.5266019068549515</v>
      </c>
    </row>
    <row r="287" spans="1:13">
      <c r="A287" t="s">
        <v>275</v>
      </c>
      <c r="B287" s="5">
        <v>90.1</v>
      </c>
      <c r="C287" s="4">
        <v>118122.84375</v>
      </c>
      <c r="D287" s="4">
        <v>5065.3999999999896</v>
      </c>
      <c r="E287" s="4">
        <v>42.882282380668002</v>
      </c>
      <c r="F287" s="4">
        <v>276.41566666666603</v>
      </c>
      <c r="G287" s="3">
        <f t="shared" si="20"/>
        <v>580.77719244473303</v>
      </c>
      <c r="H287" s="4">
        <v>1083.9466666666599</v>
      </c>
      <c r="I287" s="3">
        <f t="shared" si="21"/>
        <v>25277.261528302421</v>
      </c>
      <c r="J287" s="4">
        <f t="shared" si="22"/>
        <v>173.43195096092677</v>
      </c>
      <c r="K287" s="4">
        <v>4.5333333333333297</v>
      </c>
      <c r="L287" s="4">
        <f t="shared" si="23"/>
        <v>10.1376605167722</v>
      </c>
      <c r="M287" s="4">
        <f t="shared" si="24"/>
        <v>1.5578505436436063</v>
      </c>
    </row>
    <row r="288" spans="1:13">
      <c r="A288" t="s">
        <v>276</v>
      </c>
      <c r="B288" s="5">
        <v>90.81</v>
      </c>
      <c r="C288" s="4">
        <v>118794.40625</v>
      </c>
      <c r="D288" s="4">
        <v>5147.1000000000004</v>
      </c>
      <c r="E288" s="4">
        <v>43.327592332284603</v>
      </c>
      <c r="F288" s="4">
        <v>277.26866666666598</v>
      </c>
      <c r="G288" s="3">
        <f t="shared" si="20"/>
        <v>581.12547373740244</v>
      </c>
      <c r="H288" s="4">
        <v>1122.31666666666</v>
      </c>
      <c r="I288" s="3">
        <f t="shared" si="21"/>
        <v>25903.047140479819</v>
      </c>
      <c r="J288" s="4">
        <f t="shared" si="22"/>
        <v>176.71121688170925</v>
      </c>
      <c r="K288" s="4">
        <v>4.43333333333333</v>
      </c>
      <c r="L288" s="4">
        <f t="shared" si="23"/>
        <v>10.162115890978962</v>
      </c>
      <c r="M288" s="4">
        <f t="shared" si="24"/>
        <v>1.5344978483264746</v>
      </c>
    </row>
    <row r="289" spans="1:13">
      <c r="A289" t="s">
        <v>277</v>
      </c>
      <c r="B289" s="5">
        <v>92.08</v>
      </c>
      <c r="C289" s="4">
        <v>119346.28125</v>
      </c>
      <c r="D289" s="4">
        <v>5246.3999999999896</v>
      </c>
      <c r="E289" s="4">
        <v>43.959323285609898</v>
      </c>
      <c r="F289" s="4">
        <v>277.993333333333</v>
      </c>
      <c r="G289" s="3">
        <f t="shared" si="20"/>
        <v>582.30255199839928</v>
      </c>
      <c r="H289" s="4">
        <v>1259.0033333333299</v>
      </c>
      <c r="I289" s="3">
        <f t="shared" si="21"/>
        <v>28640.189139250586</v>
      </c>
      <c r="J289" s="4">
        <f t="shared" si="22"/>
        <v>191.02945803358733</v>
      </c>
      <c r="K289" s="4">
        <v>4.3</v>
      </c>
      <c r="L289" s="4">
        <f t="shared" si="23"/>
        <v>10.262566225076888</v>
      </c>
      <c r="M289" s="4">
        <f t="shared" si="24"/>
        <v>1.5025669102286996</v>
      </c>
    </row>
    <row r="290" spans="1:13">
      <c r="A290" t="s">
        <v>278</v>
      </c>
      <c r="B290" s="5">
        <v>94.75</v>
      </c>
      <c r="C290" s="4">
        <v>119995.96875</v>
      </c>
      <c r="D290" s="4">
        <v>5297.8999999999896</v>
      </c>
      <c r="E290" s="4">
        <v>44.150535731483998</v>
      </c>
      <c r="F290" s="4">
        <v>278.72300000000001</v>
      </c>
      <c r="G290" s="3">
        <f t="shared" si="20"/>
        <v>598.15818341627937</v>
      </c>
      <c r="H290" s="4">
        <v>1329.7933333333301</v>
      </c>
      <c r="I290" s="3">
        <f t="shared" si="21"/>
        <v>30119.528818877883</v>
      </c>
      <c r="J290" s="4">
        <f t="shared" si="22"/>
        <v>199.86838651916199</v>
      </c>
      <c r="K290" s="4">
        <v>4.2666666666666604</v>
      </c>
      <c r="L290" s="4">
        <f t="shared" si="23"/>
        <v>10.312929038327919</v>
      </c>
      <c r="M290" s="4">
        <f t="shared" si="24"/>
        <v>1.4944365197395924</v>
      </c>
    </row>
    <row r="291" spans="1:13">
      <c r="A291" t="s">
        <v>279</v>
      </c>
      <c r="B291" s="5">
        <v>97.03</v>
      </c>
      <c r="C291" s="4">
        <v>120652.84375</v>
      </c>
      <c r="D291" s="4">
        <v>5372</v>
      </c>
      <c r="E291" s="4">
        <v>44.5241977237228</v>
      </c>
      <c r="F291" s="4">
        <v>279.60000000000002</v>
      </c>
      <c r="G291" s="3">
        <f t="shared" si="20"/>
        <v>609.32233228191717</v>
      </c>
      <c r="H291" s="4">
        <v>1342.2166666666601</v>
      </c>
      <c r="I291" s="3">
        <f t="shared" si="21"/>
        <v>30145.779941847613</v>
      </c>
      <c r="J291" s="4">
        <f t="shared" si="22"/>
        <v>200.8120603215902</v>
      </c>
      <c r="K291" s="4">
        <v>4.2333333333333298</v>
      </c>
      <c r="L291" s="4">
        <f t="shared" si="23"/>
        <v>10.313800223597518</v>
      </c>
      <c r="M291" s="4">
        <f t="shared" si="24"/>
        <v>1.4862452134673922</v>
      </c>
    </row>
    <row r="292" spans="1:13">
      <c r="A292" t="s">
        <v>280</v>
      </c>
      <c r="B292" s="5">
        <v>98.29</v>
      </c>
      <c r="C292" s="4">
        <v>121316.90625</v>
      </c>
      <c r="D292" s="4">
        <v>5499.3999999999896</v>
      </c>
      <c r="E292" s="4">
        <v>45.330332388253602</v>
      </c>
      <c r="F292" s="4">
        <v>280.46333333333303</v>
      </c>
      <c r="G292" s="3">
        <f t="shared" si="20"/>
        <v>608.13013231900868</v>
      </c>
      <c r="H292" s="4">
        <v>1373.23</v>
      </c>
      <c r="I292" s="3">
        <f t="shared" si="21"/>
        <v>30293.843606490816</v>
      </c>
      <c r="J292" s="4">
        <f t="shared" si="22"/>
        <v>201.49579532041656</v>
      </c>
      <c r="K292" s="4">
        <v>4.0666666666666602</v>
      </c>
      <c r="L292" s="4">
        <f t="shared" si="23"/>
        <v>10.318699789549409</v>
      </c>
      <c r="M292" s="4">
        <f t="shared" si="24"/>
        <v>1.4443403432740332</v>
      </c>
    </row>
    <row r="293" spans="1:13">
      <c r="A293" t="s">
        <v>281</v>
      </c>
      <c r="B293" s="5">
        <v>100</v>
      </c>
      <c r="C293" s="4">
        <v>122398.78125</v>
      </c>
      <c r="D293" s="4">
        <v>5692.1</v>
      </c>
      <c r="E293" s="4">
        <v>46.504233328568702</v>
      </c>
      <c r="F293" s="4">
        <v>281.19166666666598</v>
      </c>
      <c r="G293" s="3">
        <f t="shared" si="20"/>
        <v>604.65821397365767</v>
      </c>
      <c r="H293" s="4">
        <v>1418.89</v>
      </c>
      <c r="I293" s="3">
        <f t="shared" si="21"/>
        <v>30510.985741341978</v>
      </c>
      <c r="J293" s="4">
        <f t="shared" si="22"/>
        <v>202.37391472527375</v>
      </c>
      <c r="K293" s="4">
        <v>4.0333333333333297</v>
      </c>
      <c r="L293" s="4">
        <f t="shared" si="23"/>
        <v>10.325842085984011</v>
      </c>
      <c r="M293" s="4">
        <f t="shared" si="24"/>
        <v>1.4357624409726557</v>
      </c>
    </row>
    <row r="294" spans="1:13">
      <c r="A294" t="s">
        <v>282</v>
      </c>
      <c r="B294" s="5">
        <v>103.77</v>
      </c>
      <c r="C294" s="4">
        <v>122912.96875</v>
      </c>
      <c r="D294" s="4">
        <v>5731.4</v>
      </c>
      <c r="E294" s="4">
        <v>46.629621656856003</v>
      </c>
      <c r="F294" s="4">
        <v>281.88533333333299</v>
      </c>
      <c r="G294" s="3">
        <f t="shared" si="20"/>
        <v>627.31028047488189</v>
      </c>
      <c r="H294" s="4">
        <v>1447.2666666666601</v>
      </c>
      <c r="I294" s="3">
        <f t="shared" si="21"/>
        <v>31037.49537830245</v>
      </c>
      <c r="J294" s="4">
        <f t="shared" si="22"/>
        <v>206.74950924550672</v>
      </c>
      <c r="K294" s="4">
        <v>3.93333333333333</v>
      </c>
      <c r="L294" s="4">
        <f t="shared" si="23"/>
        <v>10.342951280909523</v>
      </c>
      <c r="M294" s="4">
        <f t="shared" si="24"/>
        <v>1.4096150338942881</v>
      </c>
    </row>
    <row r="295" spans="1:13">
      <c r="A295" t="s">
        <v>283</v>
      </c>
      <c r="B295" s="5">
        <v>106.33</v>
      </c>
      <c r="C295" s="4">
        <v>123270.09375</v>
      </c>
      <c r="D295" s="4">
        <v>5845.8</v>
      </c>
      <c r="E295" s="4">
        <v>47.422606940415498</v>
      </c>
      <c r="F295" s="4">
        <v>282.65666666666601</v>
      </c>
      <c r="G295" s="3">
        <f t="shared" si="20"/>
        <v>633.76700071401149</v>
      </c>
      <c r="H295" s="4">
        <v>1475.5033333333299</v>
      </c>
      <c r="I295" s="3">
        <f t="shared" si="21"/>
        <v>31113.922842479697</v>
      </c>
      <c r="J295" s="4">
        <f t="shared" si="22"/>
        <v>207.61375293251746</v>
      </c>
      <c r="K295" s="4">
        <v>4</v>
      </c>
      <c r="L295" s="4">
        <f t="shared" si="23"/>
        <v>10.34541067781111</v>
      </c>
      <c r="M295" s="4">
        <f t="shared" si="24"/>
        <v>1.4271163556401458</v>
      </c>
    </row>
    <row r="296" spans="1:13">
      <c r="A296" t="s">
        <v>284</v>
      </c>
      <c r="B296" s="5">
        <v>107.9</v>
      </c>
      <c r="C296" s="4">
        <v>123470.15625</v>
      </c>
      <c r="D296" s="4">
        <v>5886.1</v>
      </c>
      <c r="E296" s="4">
        <v>47.672239356367598</v>
      </c>
      <c r="F296" s="4">
        <v>283.45</v>
      </c>
      <c r="G296" s="3">
        <f t="shared" si="20"/>
        <v>641.55272361701736</v>
      </c>
      <c r="H296" s="4">
        <v>1366.37</v>
      </c>
      <c r="I296" s="3">
        <f t="shared" si="21"/>
        <v>28661.754061643289</v>
      </c>
      <c r="J296" s="4">
        <f t="shared" si="22"/>
        <v>195.42538303805543</v>
      </c>
      <c r="K296" s="4">
        <v>3.9</v>
      </c>
      <c r="L296" s="4">
        <f t="shared" si="23"/>
        <v>10.263318901939353</v>
      </c>
      <c r="M296" s="4">
        <f t="shared" si="24"/>
        <v>1.4007574231474453</v>
      </c>
    </row>
    <row r="297" spans="1:13">
      <c r="A297" t="s">
        <v>285</v>
      </c>
      <c r="B297" s="5">
        <v>109.27</v>
      </c>
      <c r="C297" s="4">
        <v>123330.5</v>
      </c>
      <c r="D297" s="4">
        <v>5993.9</v>
      </c>
      <c r="E297" s="4">
        <v>48.600328806619501</v>
      </c>
      <c r="F297" s="4">
        <v>284.135666666666</v>
      </c>
      <c r="G297" s="3">
        <f t="shared" si="20"/>
        <v>638.83321489869911</v>
      </c>
      <c r="H297" s="4">
        <v>1275.7433333333299</v>
      </c>
      <c r="I297" s="3">
        <f t="shared" si="21"/>
        <v>26249.685231750329</v>
      </c>
      <c r="J297" s="4">
        <f t="shared" si="22"/>
        <v>182.68600464227765</v>
      </c>
      <c r="K297" s="4">
        <v>4.2333333333333298</v>
      </c>
      <c r="L297" s="4">
        <f t="shared" si="23"/>
        <v>10.17540927677646</v>
      </c>
      <c r="M297" s="4">
        <f t="shared" si="24"/>
        <v>1.4862452134673922</v>
      </c>
    </row>
    <row r="298" spans="1:13">
      <c r="A298" t="s">
        <v>286</v>
      </c>
      <c r="B298" s="5">
        <v>112.69</v>
      </c>
      <c r="C298" s="4">
        <v>123289.5</v>
      </c>
      <c r="D298" s="4">
        <v>5979.9</v>
      </c>
      <c r="E298" s="4">
        <v>48.502909833858801</v>
      </c>
      <c r="F298" s="4">
        <v>284.81766666666601</v>
      </c>
      <c r="G298" s="3">
        <f t="shared" si="20"/>
        <v>661.7356147622512</v>
      </c>
      <c r="H298" s="4">
        <v>1232.9733333333299</v>
      </c>
      <c r="I298" s="3">
        <f t="shared" si="21"/>
        <v>25420.60543494689</v>
      </c>
      <c r="J298" s="4">
        <f t="shared" si="22"/>
        <v>180.03063320903459</v>
      </c>
      <c r="K298" s="4">
        <v>4.4000000000000004</v>
      </c>
      <c r="L298" s="4">
        <f t="shared" si="23"/>
        <v>10.143315361727595</v>
      </c>
      <c r="M298" s="4">
        <f t="shared" si="24"/>
        <v>1.5266019068549515</v>
      </c>
    </row>
    <row r="299" spans="1:13">
      <c r="A299" t="s">
        <v>287</v>
      </c>
      <c r="B299" s="5">
        <v>115.5</v>
      </c>
      <c r="C299" s="4">
        <v>123164.5</v>
      </c>
      <c r="D299" s="4">
        <v>5965.8</v>
      </c>
      <c r="E299" s="4">
        <v>48.437664392966902</v>
      </c>
      <c r="F299" s="4">
        <v>285.57400000000001</v>
      </c>
      <c r="G299" s="3">
        <f t="shared" si="20"/>
        <v>680.95349793102764</v>
      </c>
      <c r="H299" s="4">
        <v>1142.53</v>
      </c>
      <c r="I299" s="3">
        <f t="shared" si="21"/>
        <v>23587.63607449855</v>
      </c>
      <c r="J299" s="4">
        <f t="shared" si="22"/>
        <v>171.88864548780575</v>
      </c>
      <c r="K299" s="4">
        <v>4.8333333333333304</v>
      </c>
      <c r="L299" s="4">
        <f t="shared" si="23"/>
        <v>10.068477958584323</v>
      </c>
      <c r="M299" s="4">
        <f t="shared" si="24"/>
        <v>1.6250768063185546</v>
      </c>
    </row>
    <row r="300" spans="1:13">
      <c r="A300" t="s">
        <v>288</v>
      </c>
      <c r="B300" s="5">
        <v>116.23</v>
      </c>
      <c r="C300" s="4">
        <v>122955.5</v>
      </c>
      <c r="D300" s="4">
        <v>5977.7</v>
      </c>
      <c r="E300" s="4">
        <v>48.616887104519499</v>
      </c>
      <c r="F300" s="4">
        <v>286.33633333333302</v>
      </c>
      <c r="G300" s="3">
        <f t="shared" si="20"/>
        <v>684.55374264880606</v>
      </c>
      <c r="H300" s="4">
        <v>1117.06666666666</v>
      </c>
      <c r="I300" s="3">
        <f t="shared" si="21"/>
        <v>22976.927014375131</v>
      </c>
      <c r="J300" s="4">
        <f t="shared" si="22"/>
        <v>168.97325606825936</v>
      </c>
      <c r="K300" s="4">
        <v>5.5</v>
      </c>
      <c r="L300" s="4">
        <f t="shared" si="23"/>
        <v>10.042245818108157</v>
      </c>
      <c r="M300" s="4">
        <f t="shared" si="24"/>
        <v>1.7613184437268197</v>
      </c>
    </row>
    <row r="301" spans="1:13">
      <c r="A301" t="s">
        <v>289</v>
      </c>
      <c r="B301" s="5">
        <v>118</v>
      </c>
      <c r="C301" s="4">
        <v>122360.9375</v>
      </c>
      <c r="D301" s="4">
        <v>6038.4</v>
      </c>
      <c r="E301" s="4">
        <v>49.349256994381598</v>
      </c>
      <c r="F301" s="4">
        <v>286.99066666666602</v>
      </c>
      <c r="G301" s="3">
        <f t="shared" si="20"/>
        <v>686.22914972199271</v>
      </c>
      <c r="H301" s="4">
        <v>1131.55666666666</v>
      </c>
      <c r="I301" s="3">
        <f t="shared" si="21"/>
        <v>22929.55832740273</v>
      </c>
      <c r="J301" s="4">
        <f t="shared" si="22"/>
        <v>168.84807082739428</v>
      </c>
      <c r="K301" s="4">
        <v>5.7</v>
      </c>
      <c r="L301" s="4">
        <f t="shared" si="23"/>
        <v>10.04018211388723</v>
      </c>
      <c r="M301" s="4">
        <f t="shared" si="24"/>
        <v>1.799155171189184</v>
      </c>
    </row>
    <row r="302" spans="1:13">
      <c r="A302" t="s">
        <v>290</v>
      </c>
      <c r="B302" s="5">
        <v>122.24</v>
      </c>
      <c r="C302" s="4">
        <v>122104.5625</v>
      </c>
      <c r="D302" s="4">
        <v>6101.3</v>
      </c>
      <c r="E302" s="4">
        <v>49.967897416331603</v>
      </c>
      <c r="F302" s="4">
        <v>287.62799999999999</v>
      </c>
      <c r="G302" s="3">
        <f t="shared" si="20"/>
        <v>703.64471066393821</v>
      </c>
      <c r="H302" s="4">
        <v>1068.4000000000001</v>
      </c>
      <c r="I302" s="3">
        <f t="shared" si="21"/>
        <v>21381.728174353844</v>
      </c>
      <c r="J302" s="4">
        <f t="shared" si="22"/>
        <v>162.05849908764273</v>
      </c>
      <c r="K302" s="4">
        <v>5.8333333333333304</v>
      </c>
      <c r="L302" s="4">
        <f t="shared" si="23"/>
        <v>9.9702920126666079</v>
      </c>
      <c r="M302" s="4">
        <f t="shared" si="24"/>
        <v>1.8236925163310636</v>
      </c>
    </row>
    <row r="303" spans="1:13">
      <c r="A303" t="s">
        <v>291</v>
      </c>
      <c r="B303" s="5">
        <v>126.13</v>
      </c>
      <c r="C303" s="4">
        <v>121884.8125</v>
      </c>
      <c r="D303" s="4">
        <v>6128.8</v>
      </c>
      <c r="E303" s="4">
        <v>50.2835882809675</v>
      </c>
      <c r="F303" s="4">
        <v>288.36099999999999</v>
      </c>
      <c r="G303" s="3">
        <f t="shared" si="20"/>
        <v>723.3169742535365</v>
      </c>
      <c r="H303" s="4">
        <v>894.65</v>
      </c>
      <c r="I303" s="3">
        <f t="shared" si="21"/>
        <v>17792.087450104031</v>
      </c>
      <c r="J303" s="4">
        <f t="shared" si="22"/>
        <v>144.81467197907165</v>
      </c>
      <c r="K303" s="4">
        <v>5.7333333333333298</v>
      </c>
      <c r="L303" s="4">
        <f t="shared" si="23"/>
        <v>9.7865091121744729</v>
      </c>
      <c r="M303" s="4">
        <f t="shared" si="24"/>
        <v>1.8053396357850806</v>
      </c>
    </row>
    <row r="304" spans="1:13">
      <c r="A304" t="s">
        <v>292</v>
      </c>
      <c r="B304" s="5">
        <v>128.58000000000001</v>
      </c>
      <c r="C304" s="4">
        <v>121701.6875</v>
      </c>
      <c r="D304" s="4">
        <v>6174.7</v>
      </c>
      <c r="E304" s="4">
        <v>50.736451349981003</v>
      </c>
      <c r="F304" s="4">
        <v>289.09633333333301</v>
      </c>
      <c r="G304" s="3">
        <f t="shared" si="20"/>
        <v>732.64892500239625</v>
      </c>
      <c r="H304" s="4">
        <v>887.91333333333296</v>
      </c>
      <c r="I304" s="3">
        <f t="shared" si="21"/>
        <v>17500.501310359487</v>
      </c>
      <c r="J304" s="4">
        <f t="shared" si="22"/>
        <v>143.97312409154256</v>
      </c>
      <c r="K304" s="4">
        <v>5.86666666666666</v>
      </c>
      <c r="L304" s="4">
        <f t="shared" si="23"/>
        <v>9.7699848058075638</v>
      </c>
      <c r="M304" s="4">
        <f t="shared" si="24"/>
        <v>1.8297445824131093</v>
      </c>
    </row>
    <row r="305" spans="1:13">
      <c r="A305" t="s">
        <v>293</v>
      </c>
      <c r="B305" s="5">
        <v>130.47999999999999</v>
      </c>
      <c r="C305" s="4">
        <v>121380.34375</v>
      </c>
      <c r="D305" s="4">
        <v>6255.8</v>
      </c>
      <c r="E305" s="4">
        <v>51.538909008785801</v>
      </c>
      <c r="F305" s="4">
        <v>289.714333333333</v>
      </c>
      <c r="G305" s="3">
        <f t="shared" si="20"/>
        <v>733.46384198565829</v>
      </c>
      <c r="H305" s="4">
        <v>859.83333333333303</v>
      </c>
      <c r="I305" s="3">
        <f t="shared" si="21"/>
        <v>16683.188485552884</v>
      </c>
      <c r="J305" s="4">
        <f t="shared" si="22"/>
        <v>139.7820159004381</v>
      </c>
      <c r="K305" s="4">
        <v>5.86666666666666</v>
      </c>
      <c r="L305" s="4">
        <f t="shared" si="23"/>
        <v>9.7221568138529246</v>
      </c>
      <c r="M305" s="4">
        <f t="shared" si="24"/>
        <v>1.8297445824131093</v>
      </c>
    </row>
    <row r="306" spans="1:13">
      <c r="A306" t="s">
        <v>294</v>
      </c>
      <c r="B306" s="5">
        <v>134.19999999999999</v>
      </c>
      <c r="C306" s="4">
        <v>121340.40625</v>
      </c>
      <c r="D306" s="4">
        <v>6346.3</v>
      </c>
      <c r="E306" s="4">
        <v>52.301615927911001</v>
      </c>
      <c r="F306" s="4">
        <v>290.35166666666601</v>
      </c>
      <c r="G306" s="3">
        <f t="shared" si="20"/>
        <v>745.00936491854384</v>
      </c>
      <c r="H306" s="4">
        <v>937.99666666666599</v>
      </c>
      <c r="I306" s="3">
        <f t="shared" si="21"/>
        <v>17934.37258151903</v>
      </c>
      <c r="J306" s="4">
        <f t="shared" si="22"/>
        <v>147.12291450750968</v>
      </c>
      <c r="K306" s="4">
        <v>6.1333333333333302</v>
      </c>
      <c r="L306" s="4">
        <f t="shared" si="23"/>
        <v>9.7944744064450173</v>
      </c>
      <c r="M306" s="4">
        <f t="shared" si="24"/>
        <v>1.8770332263191434</v>
      </c>
    </row>
    <row r="307" spans="1:13">
      <c r="A307" t="s">
        <v>295</v>
      </c>
      <c r="B307" s="5">
        <v>138.41</v>
      </c>
      <c r="C307" s="4">
        <v>121407.03125</v>
      </c>
      <c r="D307" s="4">
        <v>6425.6</v>
      </c>
      <c r="E307" s="4">
        <v>52.926051199246601</v>
      </c>
      <c r="F307" s="4">
        <v>291.07100000000003</v>
      </c>
      <c r="G307" s="3">
        <f t="shared" si="20"/>
        <v>761.19673010053486</v>
      </c>
      <c r="H307" s="4">
        <v>1000.50333333333</v>
      </c>
      <c r="I307" s="3">
        <f t="shared" si="21"/>
        <v>18903.79710299589</v>
      </c>
      <c r="J307" s="4">
        <f t="shared" si="22"/>
        <v>153.33426852184729</v>
      </c>
      <c r="K307" s="4">
        <v>6.1333333333333302</v>
      </c>
      <c r="L307" s="4">
        <f t="shared" si="23"/>
        <v>9.8471180857894609</v>
      </c>
      <c r="M307" s="4">
        <f t="shared" si="24"/>
        <v>1.8770332263191434</v>
      </c>
    </row>
    <row r="308" spans="1:13">
      <c r="A308" t="s">
        <v>296</v>
      </c>
      <c r="B308" s="5">
        <v>142.29</v>
      </c>
      <c r="C308" s="4">
        <v>121580.21875</v>
      </c>
      <c r="D308" s="4">
        <v>6502.6</v>
      </c>
      <c r="E308" s="4">
        <v>53.483971824377299</v>
      </c>
      <c r="F308" s="4">
        <v>291.796333333333</v>
      </c>
      <c r="G308" s="3">
        <f t="shared" si="20"/>
        <v>776.30173776802064</v>
      </c>
      <c r="H308" s="4">
        <v>1056.42333333333</v>
      </c>
      <c r="I308" s="3">
        <f t="shared" si="21"/>
        <v>19752.148116490967</v>
      </c>
      <c r="J308" s="4">
        <f t="shared" si="22"/>
        <v>158.83778584638091</v>
      </c>
      <c r="K308" s="4">
        <v>5.8333333333333304</v>
      </c>
      <c r="L308" s="4">
        <f t="shared" si="23"/>
        <v>9.8910175298066889</v>
      </c>
      <c r="M308" s="4">
        <f t="shared" si="24"/>
        <v>1.8236925163310636</v>
      </c>
    </row>
    <row r="309" spans="1:13">
      <c r="A309" t="s">
        <v>297</v>
      </c>
      <c r="B309" s="5">
        <v>146.26</v>
      </c>
      <c r="C309" s="4">
        <v>121952.3125</v>
      </c>
      <c r="D309" s="4">
        <v>6539.8</v>
      </c>
      <c r="E309" s="4">
        <v>53.625794004620801</v>
      </c>
      <c r="F309" s="4">
        <v>292.373666666666</v>
      </c>
      <c r="G309" s="3">
        <f t="shared" si="20"/>
        <v>797.42544199871099</v>
      </c>
      <c r="H309" s="4">
        <v>1133.28666666666</v>
      </c>
      <c r="I309" s="3">
        <f t="shared" si="21"/>
        <v>21133.237981875056</v>
      </c>
      <c r="J309" s="4">
        <f t="shared" si="22"/>
        <v>167.5466969622571</v>
      </c>
      <c r="K309" s="4">
        <v>5.7</v>
      </c>
      <c r="L309" s="4">
        <f t="shared" si="23"/>
        <v>9.9586023398483725</v>
      </c>
      <c r="M309" s="4">
        <f t="shared" si="24"/>
        <v>1.799155171189184</v>
      </c>
    </row>
    <row r="310" spans="1:13">
      <c r="A310" t="s">
        <v>298</v>
      </c>
      <c r="B310" s="5">
        <v>152.91999999999999</v>
      </c>
      <c r="C310" s="4">
        <v>122301.6875</v>
      </c>
      <c r="D310" s="4">
        <v>6636.4</v>
      </c>
      <c r="E310" s="4">
        <v>54.262371933948998</v>
      </c>
      <c r="F310" s="4">
        <v>292.99966666666597</v>
      </c>
      <c r="G310" s="3">
        <f t="shared" si="20"/>
        <v>825.71969174525157</v>
      </c>
      <c r="H310" s="4">
        <v>1122.9666666666601</v>
      </c>
      <c r="I310" s="3">
        <f t="shared" si="21"/>
        <v>20695.12678202851</v>
      </c>
      <c r="J310" s="4">
        <f t="shared" si="22"/>
        <v>167.31419297972994</v>
      </c>
      <c r="K310" s="4">
        <v>5.5999999999999899</v>
      </c>
      <c r="L310" s="4">
        <f t="shared" si="23"/>
        <v>9.9376535303795066</v>
      </c>
      <c r="M310" s="4">
        <f t="shared" si="24"/>
        <v>1.7803957105777379</v>
      </c>
    </row>
    <row r="311" spans="1:13">
      <c r="A311" t="s">
        <v>299</v>
      </c>
      <c r="B311" s="5">
        <v>158.53</v>
      </c>
      <c r="C311" s="4">
        <v>122720.6875</v>
      </c>
      <c r="D311" s="4">
        <v>6756.3</v>
      </c>
      <c r="E311" s="4">
        <v>55.054114727292998</v>
      </c>
      <c r="F311" s="4">
        <v>293.71766666666599</v>
      </c>
      <c r="G311" s="3">
        <f t="shared" si="20"/>
        <v>845.76896617652801</v>
      </c>
      <c r="H311" s="4">
        <v>1104.1500000000001</v>
      </c>
      <c r="I311" s="3">
        <f t="shared" si="21"/>
        <v>20055.72163805259</v>
      </c>
      <c r="J311" s="4">
        <f t="shared" si="22"/>
        <v>165.43884877243644</v>
      </c>
      <c r="K311" s="4">
        <v>5.43333333333333</v>
      </c>
      <c r="L311" s="4">
        <f t="shared" si="23"/>
        <v>9.9062697605063015</v>
      </c>
      <c r="M311" s="4">
        <f t="shared" si="24"/>
        <v>1.7484179519860019</v>
      </c>
    </row>
    <row r="312" spans="1:13">
      <c r="A312" t="s">
        <v>300</v>
      </c>
      <c r="B312" s="5">
        <v>163.06</v>
      </c>
      <c r="C312" s="4">
        <v>123209.3125</v>
      </c>
      <c r="D312" s="4">
        <v>6841.2</v>
      </c>
      <c r="E312" s="4">
        <v>55.524879625897</v>
      </c>
      <c r="F312" s="4">
        <v>294.46333333333303</v>
      </c>
      <c r="G312" s="3">
        <f t="shared" si="20"/>
        <v>864.75092709501041</v>
      </c>
      <c r="H312" s="4">
        <v>1161.78666666666</v>
      </c>
      <c r="I312" s="3">
        <f t="shared" si="21"/>
        <v>20923.713378476172</v>
      </c>
      <c r="J312" s="4">
        <f t="shared" si="22"/>
        <v>171.32480159704534</v>
      </c>
      <c r="K312" s="4">
        <v>5.43333333333333</v>
      </c>
      <c r="L312" s="4">
        <f t="shared" si="23"/>
        <v>9.9486384061781834</v>
      </c>
      <c r="M312" s="4">
        <f t="shared" si="24"/>
        <v>1.7484179519860019</v>
      </c>
    </row>
    <row r="313" spans="1:13">
      <c r="A313" t="s">
        <v>301</v>
      </c>
      <c r="B313" s="5">
        <v>169.19</v>
      </c>
      <c r="C313" s="4">
        <v>123936.625</v>
      </c>
      <c r="D313" s="4">
        <v>6921.1</v>
      </c>
      <c r="E313" s="4">
        <v>55.843723354842602</v>
      </c>
      <c r="F313" s="4">
        <v>295.10199999999998</v>
      </c>
      <c r="G313" s="3">
        <f t="shared" si="20"/>
        <v>894.07196333856848</v>
      </c>
      <c r="H313" s="4">
        <v>1191.98</v>
      </c>
      <c r="I313" s="3">
        <f t="shared" si="21"/>
        <v>21344.923446918317</v>
      </c>
      <c r="J313" s="4">
        <f t="shared" si="22"/>
        <v>175.63500487335375</v>
      </c>
      <c r="K313" s="4">
        <v>5.3</v>
      </c>
      <c r="L313" s="4">
        <f t="shared" si="23"/>
        <v>9.9685692127212757</v>
      </c>
      <c r="M313" s="4">
        <f t="shared" si="24"/>
        <v>1.7221630063541349</v>
      </c>
    </row>
    <row r="314" spans="1:13">
      <c r="A314" t="s">
        <v>302</v>
      </c>
      <c r="B314" s="5">
        <v>176.7</v>
      </c>
      <c r="C314" s="4">
        <v>124496.875</v>
      </c>
      <c r="D314" s="4">
        <v>7003.6</v>
      </c>
      <c r="E314" s="4">
        <v>56.255033964497997</v>
      </c>
      <c r="F314" s="4">
        <v>295.70999999999998</v>
      </c>
      <c r="G314" s="3">
        <f t="shared" si="20"/>
        <v>928.8405555487833</v>
      </c>
      <c r="H314" s="4">
        <v>1181.65333333333</v>
      </c>
      <c r="I314" s="3">
        <f t="shared" si="21"/>
        <v>21005.290550158763</v>
      </c>
      <c r="J314" s="4">
        <f t="shared" si="22"/>
        <v>176.3826830270026</v>
      </c>
      <c r="K314" s="4">
        <v>5.0999999999999899</v>
      </c>
      <c r="L314" s="4">
        <f t="shared" si="23"/>
        <v>9.9525296159362266</v>
      </c>
      <c r="M314" s="4">
        <f t="shared" si="24"/>
        <v>1.6815870201024872</v>
      </c>
    </row>
    <row r="315" spans="1:13">
      <c r="A315" t="s">
        <v>303</v>
      </c>
      <c r="B315" s="5">
        <v>183.08</v>
      </c>
      <c r="C315" s="4">
        <v>125059.125</v>
      </c>
      <c r="D315" s="4">
        <v>7128.4</v>
      </c>
      <c r="E315" s="4">
        <v>57.000053089668299</v>
      </c>
      <c r="F315" s="4">
        <v>296.44433333333302</v>
      </c>
      <c r="G315" s="3">
        <f t="shared" si="20"/>
        <v>952.15750871825094</v>
      </c>
      <c r="H315" s="4">
        <v>1224.14333333333</v>
      </c>
      <c r="I315" s="3">
        <f t="shared" si="21"/>
        <v>21476.178827545958</v>
      </c>
      <c r="J315" s="4">
        <f t="shared" si="22"/>
        <v>180.51711778356852</v>
      </c>
      <c r="K315" s="4">
        <v>4.9666666666666597</v>
      </c>
      <c r="L315" s="4">
        <f t="shared" si="23"/>
        <v>9.9746996383631643</v>
      </c>
      <c r="M315" s="4">
        <f t="shared" si="24"/>
        <v>1.6536914030208769</v>
      </c>
    </row>
    <row r="316" spans="1:13">
      <c r="A316" t="s">
        <v>304</v>
      </c>
      <c r="B316" s="5">
        <v>186.97</v>
      </c>
      <c r="C316" s="4">
        <v>125623.375</v>
      </c>
      <c r="D316" s="4">
        <v>7207.1</v>
      </c>
      <c r="E316" s="4">
        <v>57.370464581057703</v>
      </c>
      <c r="F316" s="4">
        <v>297.20333333333298</v>
      </c>
      <c r="G316" s="3">
        <f t="shared" si="20"/>
        <v>968.58388090656092</v>
      </c>
      <c r="H316" s="4">
        <v>1230.4666666666601</v>
      </c>
      <c r="I316" s="3">
        <f t="shared" si="21"/>
        <v>21447.737536239674</v>
      </c>
      <c r="J316" s="4">
        <f t="shared" si="22"/>
        <v>181.55684977799066</v>
      </c>
      <c r="K316" s="4">
        <v>4.9666666666666597</v>
      </c>
      <c r="L316" s="4">
        <f t="shared" si="23"/>
        <v>9.9733744426271791</v>
      </c>
      <c r="M316" s="4">
        <f t="shared" si="24"/>
        <v>1.6536914030208769</v>
      </c>
    </row>
    <row r="317" spans="1:13">
      <c r="A317" t="s">
        <v>305</v>
      </c>
      <c r="B317" s="5">
        <v>188.66</v>
      </c>
      <c r="C317" s="4">
        <v>126331.8125</v>
      </c>
      <c r="D317" s="4">
        <v>7353.7</v>
      </c>
      <c r="E317" s="4">
        <v>58.209206555823798</v>
      </c>
      <c r="F317" s="4">
        <v>297.85366666666602</v>
      </c>
      <c r="G317" s="3">
        <f t="shared" si="20"/>
        <v>965.36400473768572</v>
      </c>
      <c r="H317" s="4">
        <v>1283.04</v>
      </c>
      <c r="I317" s="3">
        <f t="shared" si="21"/>
        <v>22041.874059381636</v>
      </c>
      <c r="J317" s="4">
        <f t="shared" si="22"/>
        <v>184.41356265131918</v>
      </c>
      <c r="K317" s="4">
        <v>4.7333333333333298</v>
      </c>
      <c r="L317" s="4">
        <f t="shared" si="23"/>
        <v>10.000699289569509</v>
      </c>
      <c r="M317" s="4">
        <f t="shared" si="24"/>
        <v>1.6031198850995387</v>
      </c>
    </row>
    <row r="318" spans="1:13">
      <c r="A318" t="s">
        <v>306</v>
      </c>
      <c r="B318" s="5">
        <v>189.93</v>
      </c>
      <c r="C318" s="4">
        <v>126843.1875</v>
      </c>
      <c r="D318" s="4">
        <v>7419.9</v>
      </c>
      <c r="E318" s="4">
        <v>58.496555633573998</v>
      </c>
      <c r="F318" s="4">
        <v>298.505333333333</v>
      </c>
      <c r="G318" s="3">
        <f t="shared" si="20"/>
        <v>969.20438042782598</v>
      </c>
      <c r="H318" s="4">
        <v>1281.7833333333299</v>
      </c>
      <c r="I318" s="3">
        <f t="shared" si="21"/>
        <v>21912.116353696092</v>
      </c>
      <c r="J318" s="4">
        <f t="shared" si="22"/>
        <v>184.01648174415149</v>
      </c>
      <c r="K318" s="4">
        <v>4.6333333333333302</v>
      </c>
      <c r="L318" s="4">
        <f t="shared" si="23"/>
        <v>9.9947950209733616</v>
      </c>
      <c r="M318" s="4">
        <f t="shared" si="24"/>
        <v>1.5807176260686722</v>
      </c>
    </row>
    <row r="319" spans="1:13">
      <c r="A319" t="s">
        <v>307</v>
      </c>
      <c r="B319" s="5">
        <v>188.11</v>
      </c>
      <c r="C319" s="4">
        <v>127299.6875</v>
      </c>
      <c r="D319" s="4">
        <v>7484.1</v>
      </c>
      <c r="E319" s="4">
        <v>58.791012889848702</v>
      </c>
      <c r="F319" s="4">
        <v>299.27099999999899</v>
      </c>
      <c r="G319" s="3">
        <f t="shared" si="20"/>
        <v>957.55907310996986</v>
      </c>
      <c r="H319" s="4">
        <v>1288.37666666666</v>
      </c>
      <c r="I319" s="3">
        <f t="shared" si="21"/>
        <v>21914.517259305816</v>
      </c>
      <c r="J319" s="4">
        <f t="shared" si="22"/>
        <v>183.18701073424106</v>
      </c>
      <c r="K319" s="4">
        <v>4.6333333333333302</v>
      </c>
      <c r="L319" s="4">
        <f t="shared" si="23"/>
        <v>9.9949045847438001</v>
      </c>
      <c r="M319" s="4">
        <f t="shared" si="24"/>
        <v>1.5807176260686722</v>
      </c>
    </row>
    <row r="320" spans="1:13">
      <c r="A320" t="s">
        <v>308</v>
      </c>
      <c r="B320" s="5">
        <v>186.44</v>
      </c>
      <c r="C320" s="4">
        <v>127701.3125</v>
      </c>
      <c r="D320" s="4">
        <v>7650.3</v>
      </c>
      <c r="E320" s="4">
        <v>59.907534331181203</v>
      </c>
      <c r="F320" s="4">
        <v>300.08966666666601</v>
      </c>
      <c r="G320" s="3">
        <f t="shared" si="20"/>
        <v>933.91787991201841</v>
      </c>
      <c r="H320" s="4">
        <v>1389.48</v>
      </c>
      <c r="I320" s="3">
        <f t="shared" si="21"/>
        <v>23193.743750471651</v>
      </c>
      <c r="J320" s="4">
        <f t="shared" si="22"/>
        <v>188.12973022009152</v>
      </c>
      <c r="K320" s="4">
        <v>4.43333333333333</v>
      </c>
      <c r="L320" s="4">
        <f t="shared" si="23"/>
        <v>10.051637855360061</v>
      </c>
      <c r="M320" s="4">
        <f t="shared" si="24"/>
        <v>1.5344978483264746</v>
      </c>
    </row>
    <row r="321" spans="1:13">
      <c r="A321" t="s">
        <v>309</v>
      </c>
      <c r="B321" s="5">
        <v>184.83</v>
      </c>
      <c r="C321" s="4">
        <v>128232.90625</v>
      </c>
      <c r="D321" s="4">
        <v>7756.4</v>
      </c>
      <c r="E321" s="4">
        <v>60.4867137558672</v>
      </c>
      <c r="F321" s="4">
        <v>300.79899999999998</v>
      </c>
      <c r="G321" s="3">
        <f t="shared" si="20"/>
        <v>919.15522794635433</v>
      </c>
      <c r="H321" s="4">
        <v>1425.3033333333301</v>
      </c>
      <c r="I321" s="3">
        <f t="shared" si="21"/>
        <v>23563.907589459279</v>
      </c>
      <c r="J321" s="4">
        <f t="shared" si="22"/>
        <v>188.98724244570965</v>
      </c>
      <c r="K321" s="4">
        <v>4.5</v>
      </c>
      <c r="L321" s="4">
        <f t="shared" si="23"/>
        <v>10.067471480950781</v>
      </c>
      <c r="M321" s="4">
        <f t="shared" si="24"/>
        <v>1.550121335277681</v>
      </c>
    </row>
    <row r="322" spans="1:13">
      <c r="A322" t="s">
        <v>310</v>
      </c>
      <c r="B322" s="5">
        <v>183.17</v>
      </c>
      <c r="C322" s="4">
        <v>128450.84375</v>
      </c>
      <c r="D322" s="4">
        <v>7814.4</v>
      </c>
      <c r="E322" s="4">
        <v>60.835691217497299</v>
      </c>
      <c r="F322" s="4">
        <v>301.49200000000002</v>
      </c>
      <c r="G322" s="3">
        <f t="shared" si="20"/>
        <v>907.76135743349016</v>
      </c>
      <c r="H322" s="4">
        <v>1496.3233333333301</v>
      </c>
      <c r="I322" s="3">
        <f t="shared" si="21"/>
        <v>24596.142550328481</v>
      </c>
      <c r="J322" s="4">
        <f t="shared" si="22"/>
        <v>193.53108740414945</v>
      </c>
      <c r="K322" s="4">
        <v>4.5</v>
      </c>
      <c r="L322" s="4">
        <f t="shared" si="23"/>
        <v>10.110344902727752</v>
      </c>
      <c r="M322" s="4">
        <f t="shared" si="24"/>
        <v>1.550121335277681</v>
      </c>
    </row>
    <row r="323" spans="1:13">
      <c r="A323" t="s">
        <v>311</v>
      </c>
      <c r="B323" s="5">
        <v>180.01</v>
      </c>
      <c r="C323" s="4">
        <v>128539.96875</v>
      </c>
      <c r="D323" s="4">
        <v>7868.5</v>
      </c>
      <c r="E323" s="4">
        <v>61.214413973862101</v>
      </c>
      <c r="F323" s="4">
        <v>302.27233333333299</v>
      </c>
      <c r="G323" s="3">
        <f t="shared" si="20"/>
        <v>888.87631508759728</v>
      </c>
      <c r="H323" s="4">
        <v>1490.81666666666</v>
      </c>
      <c r="I323" s="3">
        <f t="shared" si="21"/>
        <v>24354.013538432675</v>
      </c>
      <c r="J323" s="4">
        <f t="shared" si="22"/>
        <v>190.9066279806832</v>
      </c>
      <c r="K323" s="4">
        <v>4.6666666666666599</v>
      </c>
      <c r="L323" s="4">
        <f t="shared" si="23"/>
        <v>10.100451941968608</v>
      </c>
      <c r="M323" s="4">
        <f t="shared" si="24"/>
        <v>1.5882357047834958</v>
      </c>
    </row>
    <row r="324" spans="1:13">
      <c r="A324" t="s">
        <v>312</v>
      </c>
      <c r="B324" s="5">
        <v>170.75</v>
      </c>
      <c r="C324" s="4">
        <v>128500.28125</v>
      </c>
      <c r="D324" s="4">
        <v>7984.3</v>
      </c>
      <c r="E324" s="4">
        <v>62.134407359754597</v>
      </c>
      <c r="F324" s="4">
        <v>303.04933333333298</v>
      </c>
      <c r="G324" s="3">
        <f t="shared" si="20"/>
        <v>832.80224058567376</v>
      </c>
      <c r="H324" s="4">
        <v>1494.09</v>
      </c>
      <c r="I324" s="3">
        <f t="shared" si="21"/>
        <v>24046.097218716612</v>
      </c>
      <c r="J324" s="4">
        <f t="shared" si="22"/>
        <v>185.25130753167059</v>
      </c>
      <c r="K324" s="4">
        <v>4.8</v>
      </c>
      <c r="L324" s="4">
        <f t="shared" si="23"/>
        <v>10.087727984557398</v>
      </c>
      <c r="M324" s="4">
        <f t="shared" si="24"/>
        <v>1.6178061621046169</v>
      </c>
    </row>
    <row r="325" spans="1:13">
      <c r="A325" t="s">
        <v>313</v>
      </c>
      <c r="B325" s="5">
        <v>159.36000000000001</v>
      </c>
      <c r="C325" s="4">
        <v>128958.03125</v>
      </c>
      <c r="D325" s="4">
        <v>8082.2</v>
      </c>
      <c r="E325" s="4">
        <v>62.6731114385666</v>
      </c>
      <c r="F325" s="4">
        <v>303.70800000000003</v>
      </c>
      <c r="G325" s="3">
        <f t="shared" si="20"/>
        <v>772.24356297423583</v>
      </c>
      <c r="H325" s="4">
        <v>1350.44333333333</v>
      </c>
      <c r="I325" s="3">
        <f t="shared" si="21"/>
        <v>21547.411678404715</v>
      </c>
      <c r="J325" s="4">
        <f t="shared" si="22"/>
        <v>167.87975033074176</v>
      </c>
      <c r="K325" s="4">
        <v>4.9666666666666597</v>
      </c>
      <c r="L325" s="4">
        <f t="shared" si="23"/>
        <v>9.9780109805877437</v>
      </c>
      <c r="M325" s="4">
        <f t="shared" si="24"/>
        <v>1.6536914030208769</v>
      </c>
    </row>
    <row r="326" spans="1:13">
      <c r="A326" t="s">
        <v>314</v>
      </c>
      <c r="B326" s="5">
        <v>155.93</v>
      </c>
      <c r="C326" s="4">
        <v>128410.21875</v>
      </c>
      <c r="D326" s="4">
        <v>8077.3</v>
      </c>
      <c r="E326" s="4">
        <v>62.9024701864044</v>
      </c>
      <c r="F326" s="4">
        <v>304.33199999999999</v>
      </c>
      <c r="G326" s="3">
        <f t="shared" si="20"/>
        <v>754.41375544352957</v>
      </c>
      <c r="H326" s="4">
        <v>1371.6466666666599</v>
      </c>
      <c r="I326" s="3">
        <f t="shared" si="21"/>
        <v>21805.926899244805</v>
      </c>
      <c r="J326" s="4">
        <f t="shared" si="22"/>
        <v>167.93493439464018</v>
      </c>
      <c r="K326" s="4">
        <v>5.3</v>
      </c>
      <c r="L326" s="4">
        <f t="shared" si="23"/>
        <v>9.9899370879377152</v>
      </c>
      <c r="M326" s="4">
        <f t="shared" si="24"/>
        <v>1.7221630063541349</v>
      </c>
    </row>
    <row r="327" spans="1:13">
      <c r="A327" t="s">
        <v>315</v>
      </c>
      <c r="B327" s="5">
        <v>150.47999999999999</v>
      </c>
      <c r="C327" s="4">
        <v>127483.09375</v>
      </c>
      <c r="D327" s="4">
        <v>8082.9</v>
      </c>
      <c r="E327" s="4">
        <v>63.403865741051099</v>
      </c>
      <c r="F327" s="4">
        <v>305.05066666666602</v>
      </c>
      <c r="G327" s="3">
        <f t="shared" si="20"/>
        <v>723.99409379039093</v>
      </c>
      <c r="H327" s="4">
        <v>1251.9166666666599</v>
      </c>
      <c r="I327" s="3">
        <f t="shared" si="21"/>
        <v>19745.115728110901</v>
      </c>
      <c r="J327" s="4">
        <f t="shared" si="22"/>
        <v>155.01937476722196</v>
      </c>
      <c r="K327" s="4">
        <v>6.0333333333333297</v>
      </c>
      <c r="L327" s="4">
        <f t="shared" si="23"/>
        <v>9.8906614348385897</v>
      </c>
      <c r="M327" s="4">
        <f t="shared" si="24"/>
        <v>1.8595297261398038</v>
      </c>
    </row>
    <row r="328" spans="1:13">
      <c r="A328" t="s">
        <v>316</v>
      </c>
      <c r="B328" s="5">
        <v>139.41</v>
      </c>
      <c r="C328" s="4">
        <v>126176.65625</v>
      </c>
      <c r="D328" s="4">
        <v>8000.7</v>
      </c>
      <c r="E328" s="4">
        <v>63.408383838268101</v>
      </c>
      <c r="F328" s="4">
        <v>305.78133333333301</v>
      </c>
      <c r="G328" s="3">
        <f t="shared" si="20"/>
        <v>672.29241780915095</v>
      </c>
      <c r="H328" s="4">
        <v>909.8</v>
      </c>
      <c r="I328" s="3">
        <f t="shared" si="21"/>
        <v>14348.260354980366</v>
      </c>
      <c r="J328" s="4">
        <f t="shared" si="22"/>
        <v>123.2176956534995</v>
      </c>
      <c r="K328" s="4">
        <v>6.9</v>
      </c>
      <c r="L328" s="4">
        <f t="shared" si="23"/>
        <v>9.5713839842207697</v>
      </c>
      <c r="M328" s="4">
        <f t="shared" si="24"/>
        <v>2.0030174133082839</v>
      </c>
    </row>
    <row r="329" spans="1:13">
      <c r="A329" t="s">
        <v>317</v>
      </c>
      <c r="B329" s="5">
        <v>129.16999999999999</v>
      </c>
      <c r="C329" s="4">
        <v>124490.90625</v>
      </c>
      <c r="D329" s="4">
        <v>7797.7</v>
      </c>
      <c r="E329" s="4">
        <v>62.636947058518402</v>
      </c>
      <c r="F329" s="4">
        <v>306.399333333333</v>
      </c>
      <c r="G329" s="3">
        <f t="shared" si="20"/>
        <v>631.8571345709322</v>
      </c>
      <c r="H329" s="4">
        <v>809.31333333333305</v>
      </c>
      <c r="I329" s="3">
        <f t="shared" si="21"/>
        <v>12920.702098990141</v>
      </c>
      <c r="J329" s="4">
        <f t="shared" si="22"/>
        <v>112.87092174422713</v>
      </c>
      <c r="K329" s="4">
        <v>8.1999999999999904</v>
      </c>
      <c r="L329" s="4">
        <f t="shared" si="23"/>
        <v>9.4665861178872195</v>
      </c>
      <c r="M329" s="4">
        <f t="shared" si="24"/>
        <v>2.1896920426318527</v>
      </c>
    </row>
    <row r="330" spans="1:13">
      <c r="A330" t="s">
        <v>318</v>
      </c>
      <c r="B330" s="5">
        <v>133.19</v>
      </c>
      <c r="C330" s="4">
        <v>122425.84375</v>
      </c>
      <c r="D330" s="4">
        <v>7819</v>
      </c>
      <c r="E330" s="4">
        <v>63.868844023792498</v>
      </c>
      <c r="F330" s="4">
        <v>306.99233333333302</v>
      </c>
      <c r="G330" s="3">
        <f t="shared" si="20"/>
        <v>640.19177897497036</v>
      </c>
      <c r="H330" s="4">
        <v>892.22666666666601</v>
      </c>
      <c r="I330" s="3">
        <f t="shared" si="21"/>
        <v>13969.66988058047</v>
      </c>
      <c r="J330" s="4">
        <f t="shared" si="22"/>
        <v>118.9281489989088</v>
      </c>
      <c r="K330" s="4">
        <v>9.2666666666666604</v>
      </c>
      <c r="L330" s="4">
        <f t="shared" si="23"/>
        <v>9.5446438213762725</v>
      </c>
      <c r="M330" s="4">
        <f t="shared" si="24"/>
        <v>2.3236691164673164</v>
      </c>
    </row>
    <row r="331" spans="1:13">
      <c r="A331" t="s">
        <v>319</v>
      </c>
      <c r="B331" s="5">
        <v>137.51</v>
      </c>
      <c r="C331" s="4">
        <v>119981.46875</v>
      </c>
      <c r="D331" s="4">
        <v>7798.7</v>
      </c>
      <c r="E331" s="4">
        <v>65.001611112132593</v>
      </c>
      <c r="F331" s="4">
        <v>307.69</v>
      </c>
      <c r="G331" s="3">
        <f t="shared" si="20"/>
        <v>650.91389545731931</v>
      </c>
      <c r="H331" s="4">
        <v>996.7</v>
      </c>
      <c r="I331" s="3">
        <f t="shared" si="21"/>
        <v>15333.466093334497</v>
      </c>
      <c r="J331" s="4">
        <f t="shared" si="22"/>
        <v>126.79509832690357</v>
      </c>
      <c r="K331" s="4">
        <v>9.6666666666666607</v>
      </c>
      <c r="L331" s="4">
        <f t="shared" si="23"/>
        <v>9.6377930450265854</v>
      </c>
      <c r="M331" s="4">
        <f t="shared" si="24"/>
        <v>2.370347195094864</v>
      </c>
    </row>
    <row r="332" spans="1:13">
      <c r="A332" t="s">
        <v>320</v>
      </c>
      <c r="B332" s="5">
        <v>136</v>
      </c>
      <c r="C332" s="4">
        <v>117157.78125</v>
      </c>
      <c r="D332" s="4">
        <v>7831.4</v>
      </c>
      <c r="E332" s="4">
        <v>66.848658347050304</v>
      </c>
      <c r="F332" s="4">
        <v>308.41333333333301</v>
      </c>
      <c r="G332" s="3">
        <f t="shared" si="20"/>
        <v>627.45033887705654</v>
      </c>
      <c r="H332" s="4">
        <v>1088.70333333333</v>
      </c>
      <c r="I332" s="3">
        <f t="shared" si="21"/>
        <v>16286.091003969552</v>
      </c>
      <c r="J332" s="4">
        <f t="shared" si="22"/>
        <v>130.05233272145287</v>
      </c>
      <c r="K332" s="4">
        <v>9.9666666666666597</v>
      </c>
      <c r="L332" s="4">
        <f t="shared" si="23"/>
        <v>9.6980667098764748</v>
      </c>
      <c r="M332" s="4">
        <f t="shared" si="24"/>
        <v>2.4042364055861616</v>
      </c>
    </row>
    <row r="333" spans="1:13">
      <c r="A333" t="s">
        <v>321</v>
      </c>
      <c r="B333" s="5">
        <v>132.1</v>
      </c>
      <c r="C333" s="4">
        <v>119785.209279299</v>
      </c>
      <c r="D333" s="4">
        <v>7858.1</v>
      </c>
      <c r="E333" s="4">
        <v>65.6015350256326</v>
      </c>
      <c r="F333" s="4">
        <v>309.024</v>
      </c>
      <c r="G333" s="3">
        <f t="shared" ref="G333:G337" si="25">+B333*F333/E333</f>
        <v>622.27309748239156</v>
      </c>
      <c r="H333" s="4">
        <v>1121.59666666666</v>
      </c>
      <c r="I333" s="3">
        <f t="shared" ref="I333:I337" si="26">+H333*1000/E333</f>
        <v>17097.110093969852</v>
      </c>
      <c r="J333" s="4">
        <f t="shared" ref="J333:J337" si="27">0.0723*G333+0.0052*I333</f>
        <v>133.89531743662013</v>
      </c>
      <c r="K333" s="4">
        <v>9.6999999999999904</v>
      </c>
      <c r="L333" s="4">
        <f t="shared" ref="L333:L337" si="28">+LN(I333)</f>
        <v>9.7466647278559417</v>
      </c>
      <c r="M333" s="4">
        <f t="shared" ref="M333:M337" si="29">+LN(100*K333/(100-K333))</f>
        <v>2.3741586110744879</v>
      </c>
    </row>
    <row r="334" spans="1:13">
      <c r="A334" t="s">
        <v>322</v>
      </c>
      <c r="B334" s="5">
        <v>138.25</v>
      </c>
      <c r="C334" s="4">
        <v>120290.25846864701</v>
      </c>
      <c r="D334" s="4">
        <v>7969.9</v>
      </c>
      <c r="E334" s="4">
        <v>66.2555202527125</v>
      </c>
      <c r="F334" s="4">
        <v>309.61566666666602</v>
      </c>
      <c r="G334" s="3">
        <f t="shared" si="25"/>
        <v>646.04980465630206</v>
      </c>
      <c r="H334" s="4">
        <v>1135.2466666666601</v>
      </c>
      <c r="I334" s="3">
        <f t="shared" si="26"/>
        <v>17134.371028053061</v>
      </c>
      <c r="J334" s="4">
        <f t="shared" si="27"/>
        <v>135.80813022252656</v>
      </c>
      <c r="K334" s="4">
        <v>9.6333333333333293</v>
      </c>
      <c r="L334" s="4">
        <f t="shared" si="28"/>
        <v>9.7488417267807836</v>
      </c>
      <c r="M334" s="4">
        <f t="shared" si="29"/>
        <v>2.3665240246018575</v>
      </c>
    </row>
    <row r="335" spans="1:13">
      <c r="A335" t="s">
        <v>323</v>
      </c>
      <c r="B335" s="5">
        <v>135.66999999999999</v>
      </c>
      <c r="C335" s="4">
        <v>120231.932881844</v>
      </c>
      <c r="D335" s="4">
        <v>8036.2</v>
      </c>
      <c r="E335" s="4">
        <v>66.839187393004096</v>
      </c>
      <c r="F335" s="4">
        <v>310.31299999999999</v>
      </c>
      <c r="G335" s="3">
        <f t="shared" si="25"/>
        <v>629.87247978431469</v>
      </c>
      <c r="H335" s="4">
        <v>1096.3866666666599</v>
      </c>
      <c r="I335" s="3">
        <f t="shared" si="26"/>
        <v>16403.351228974043</v>
      </c>
      <c r="J335" s="4">
        <f t="shared" si="27"/>
        <v>130.83720667907099</v>
      </c>
      <c r="K335" s="4">
        <v>9.5666666666666593</v>
      </c>
      <c r="L335" s="4">
        <f t="shared" si="28"/>
        <v>9.705240936167181</v>
      </c>
      <c r="M335" s="4">
        <f t="shared" si="29"/>
        <v>2.35884208908878</v>
      </c>
    </row>
    <row r="336" spans="1:13">
      <c r="A336" t="s">
        <v>324</v>
      </c>
      <c r="B336" s="5">
        <v>130.93</v>
      </c>
      <c r="C336" s="4">
        <v>120426.555113628</v>
      </c>
      <c r="D336" s="4">
        <v>8100.3</v>
      </c>
      <c r="E336" s="4">
        <v>67.263310708809897</v>
      </c>
      <c r="F336" s="4">
        <v>311.03666666666601</v>
      </c>
      <c r="G336" s="3">
        <f t="shared" si="25"/>
        <v>605.44196141289103</v>
      </c>
      <c r="H336" s="4">
        <v>1204</v>
      </c>
      <c r="I336" s="3">
        <f t="shared" si="26"/>
        <v>17899.802839206732</v>
      </c>
      <c r="J336" s="4">
        <f t="shared" si="27"/>
        <v>136.85242857402702</v>
      </c>
      <c r="K336" s="4">
        <v>9.6333333333333293</v>
      </c>
      <c r="L336" s="4">
        <f t="shared" si="28"/>
        <v>9.7925449771987285</v>
      </c>
      <c r="M336" s="4">
        <f t="shared" si="29"/>
        <v>2.3665240246018575</v>
      </c>
    </row>
    <row r="337" spans="1:13">
      <c r="A337" t="s">
        <v>325</v>
      </c>
      <c r="B337" s="5">
        <v>125.55</v>
      </c>
      <c r="C337" s="4">
        <v>120745.951514695</v>
      </c>
      <c r="D337" s="4">
        <v>8200</v>
      </c>
      <c r="E337" s="4">
        <v>67.910970034339897</v>
      </c>
      <c r="F337" s="4">
        <v>312.55253100000101</v>
      </c>
      <c r="G337" s="3">
        <f t="shared" si="25"/>
        <v>577.82962380315757</v>
      </c>
      <c r="H337" s="4">
        <v>1308.29666666666</v>
      </c>
      <c r="I337" s="3">
        <f t="shared" si="26"/>
        <v>19264.879680044418</v>
      </c>
      <c r="J337" s="4">
        <f t="shared" si="27"/>
        <v>141.95445613719926</v>
      </c>
      <c r="K337" s="4">
        <v>8.9</v>
      </c>
      <c r="L337" s="4">
        <f t="shared" si="28"/>
        <v>9.8660390115200904</v>
      </c>
      <c r="M337" s="4">
        <f t="shared" si="29"/>
        <v>2.2792636584602728</v>
      </c>
    </row>
    <row r="338" spans="1:13">
      <c r="K338" s="4"/>
    </row>
    <row r="339" spans="1:13">
      <c r="K339" s="4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Farmer</dc:creator>
  <cp:lastModifiedBy>Roger Farmer</cp:lastModifiedBy>
  <dcterms:created xsi:type="dcterms:W3CDTF">2012-03-10T01:49:44Z</dcterms:created>
  <dcterms:modified xsi:type="dcterms:W3CDTF">2012-05-09T20:12:08Z</dcterms:modified>
</cp:coreProperties>
</file>